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2475" windowWidth="20730" windowHeight="11760" tabRatio="884" firstSheet="2" activeTab="8"/>
  </bookViews>
  <sheets>
    <sheet name="Форма 1_лицензии" sheetId="34" r:id="rId1"/>
    <sheet name="форма 4_состояние системы обр" sheetId="4" r:id="rId2"/>
    <sheet name="форма 5_Интернет" sheetId="23" r:id="rId3"/>
    <sheet name="Форма 6_ЧС и пож" sheetId="36" r:id="rId4"/>
    <sheet name="Форма 7_АТЗ" sheetId="37" r:id="rId5"/>
    <sheet name="Форма 8_Сан-эпид" sheetId="8" r:id="rId6"/>
    <sheet name="Форма 9_COVID-19" sheetId="14" r:id="rId7"/>
    <sheet name="Форма 12_Учебники" sheetId="38" r:id="rId8"/>
    <sheet name="Форма 17_Финансы" sheetId="9" r:id="rId9"/>
    <sheet name="Лист1" sheetId="39" r:id="rId10"/>
  </sheets>
  <definedNames>
    <definedName name="_xlnm.Print_Area" localSheetId="0">'Форма 1_лицензии'!$A$1:$E$12</definedName>
    <definedName name="_xlnm.Print_Area" localSheetId="7">'Форма 12_Учебники'!$A$1:$J$13</definedName>
    <definedName name="_xlnm.Print_Area" localSheetId="8">'Форма 17_Финансы'!$A$1:$N$11</definedName>
    <definedName name="_xlnm.Print_Area" localSheetId="1">'форма 4_состояние системы обр'!$A$1:$G$71</definedName>
    <definedName name="_xlnm.Print_Area" localSheetId="2">'форма 5_Интернет'!$A$1:$AE$42</definedName>
    <definedName name="_xlnm.Print_Area" localSheetId="5">'Форма 8_Сан-эпид'!$A$1:$Q$10</definedName>
    <definedName name="_xlnm.Print_Area" localSheetId="6">'Форма 9_COVID-19'!$A$1:$I$9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8" l="1"/>
  <c r="E10" i="9" l="1"/>
  <c r="E9" i="9"/>
  <c r="F9" i="9"/>
  <c r="P10" i="8"/>
  <c r="AH11" i="37"/>
  <c r="AG11" i="37"/>
  <c r="W9" i="36"/>
  <c r="D11" i="9" l="1"/>
  <c r="F11" i="9"/>
  <c r="G11" i="9"/>
  <c r="H11" i="9"/>
  <c r="I11" i="9"/>
  <c r="J11" i="9"/>
  <c r="C11" i="9"/>
  <c r="F10" i="9"/>
  <c r="E11" i="9" l="1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G33" i="23"/>
  <c r="F33" i="23"/>
  <c r="E33" i="23"/>
  <c r="D33" i="23"/>
  <c r="C33" i="23"/>
  <c r="B33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G21" i="23"/>
  <c r="F21" i="23"/>
  <c r="E21" i="23"/>
  <c r="D21" i="23"/>
  <c r="C21" i="23"/>
  <c r="B21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G27" i="23"/>
  <c r="F27" i="23"/>
  <c r="E27" i="23"/>
  <c r="D27" i="23"/>
  <c r="C27" i="23"/>
  <c r="B27" i="23"/>
</calcChain>
</file>

<file path=xl/sharedStrings.xml><?xml version="1.0" encoding="utf-8"?>
<sst xmlns="http://schemas.openxmlformats.org/spreadsheetml/2006/main" count="375" uniqueCount="244">
  <si>
    <t>город</t>
  </si>
  <si>
    <t>село</t>
  </si>
  <si>
    <t>Наименование показателя</t>
  </si>
  <si>
    <t>Всего</t>
  </si>
  <si>
    <t>РАЗДЕЛ 4. ДОПОЛНИТЕЛЬНОЕ ОБРАЗОВАНИЕ</t>
  </si>
  <si>
    <t>1. Количество организаций дополнительного образования, ед.</t>
  </si>
  <si>
    <t>этот вид доступа не используется</t>
  </si>
  <si>
    <t>образовательная организация (юридическое лицо)</t>
  </si>
  <si>
    <t>филиал образовательной организации (не юридическое лицо)</t>
  </si>
  <si>
    <t>водопроводом, ед.</t>
  </si>
  <si>
    <t>водоотведением 
(канализационной системой), ед.</t>
  </si>
  <si>
    <t>центральным отоплением, ед.</t>
  </si>
  <si>
    <t>техническими средствами безбарьерной среды для лиц с ограниченными возможностями здоровья, ед.</t>
  </si>
  <si>
    <t>всего, ед.</t>
  </si>
  <si>
    <t>не соответствуют санитарным нормам, ед.</t>
  </si>
  <si>
    <t>медицинская деятельность в которых осуществляется на основании полученной лицензии, ед.</t>
  </si>
  <si>
    <t>количество организаций, в которых выполнены мероприятия, ед.</t>
  </si>
  <si>
    <t>федеральный бюджет, тыс.руб.</t>
  </si>
  <si>
    <t>внебюджетные источники, тыс.руб.</t>
  </si>
  <si>
    <t>№ п/п</t>
  </si>
  <si>
    <t>из них:</t>
  </si>
  <si>
    <t>6</t>
  </si>
  <si>
    <t>ниже 50 Мбит/сек</t>
  </si>
  <si>
    <t>50 - 99 Мбит/сек</t>
  </si>
  <si>
    <t>100 и выше Мбит/сек</t>
  </si>
  <si>
    <t>Наименования показателя</t>
  </si>
  <si>
    <t>4</t>
  </si>
  <si>
    <t>5</t>
  </si>
  <si>
    <t>7</t>
  </si>
  <si>
    <t>ВСЕГО</t>
  </si>
  <si>
    <t>благоустроенными (теплыми) туалетами, ед.</t>
  </si>
  <si>
    <t>федеральный бюджет</t>
  </si>
  <si>
    <t>всего</t>
  </si>
  <si>
    <t>1</t>
  </si>
  <si>
    <t>Всего объектов защиты 
(зданий, в которых осуществляется образовательный процесс и (или) проживают обучающиеся) 
не соответствующих требованиям безопасности (ед.)</t>
  </si>
  <si>
    <t xml:space="preserve">* информация данного раздела должна соответствовать данным территориальных органов МЧС России </t>
  </si>
  <si>
    <t>Количество категорирован-ных объектов (территорий) образования, ед.</t>
  </si>
  <si>
    <t>Количество объектов (территорий) образования, имеющих утвержденные паспорта безопасности, ед.</t>
  </si>
  <si>
    <t>Состояние антитеррористической защищенности объектов (территорий) образования (на основании акта обследования объекта и(или) паспорта безопасности)</t>
  </si>
  <si>
    <t>системами охранной сигнализации, ед.</t>
  </si>
  <si>
    <t>системами контроля и управления доступом, ед.</t>
  </si>
  <si>
    <t>периметральным ограждением территории, ед.</t>
  </si>
  <si>
    <t>наружным электрическим освещением территории, ед.</t>
  </si>
  <si>
    <t>подразделения вневедомственной охраны Росгвардии, ед.</t>
  </si>
  <si>
    <t>ФГУП "Охрана" Росгвардии, ед.</t>
  </si>
  <si>
    <t>частное охранное предприятие, ед.</t>
  </si>
  <si>
    <t>штатные сотрудники организации, ед.</t>
  </si>
  <si>
    <t>не охраняется, ед.</t>
  </si>
  <si>
    <t>I</t>
  </si>
  <si>
    <t>II</t>
  </si>
  <si>
    <t>III</t>
  </si>
  <si>
    <t>IV</t>
  </si>
  <si>
    <t xml:space="preserve"> системами передачи тревожных сообщений в подразделения войск национальной гвардии Российской Федерации, ед.</t>
  </si>
  <si>
    <t>системами передачи тревожных сообщений в систему вызова экстренных оперативных служб по единому номеру «112», ед.</t>
  </si>
  <si>
    <t>иное, ед.</t>
  </si>
  <si>
    <t>не обеспечены, ед.</t>
  </si>
  <si>
    <t>3</t>
  </si>
  <si>
    <t>9</t>
  </si>
  <si>
    <t>11</t>
  </si>
  <si>
    <t>13</t>
  </si>
  <si>
    <t>15</t>
  </si>
  <si>
    <t>17</t>
  </si>
  <si>
    <t>максимальная скорость фиксированного проводного доступа к Интернету (модемное подключение через коммутируемую телефонную линию,  ISDN связь,  цифровая абонентская 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</si>
  <si>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</si>
  <si>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(через любое устройство: портативный компьютер или мобильный сотовый телефон и т. д.)</t>
  </si>
  <si>
    <t>консолидирован-ный  бюджет субъекта РФ, тыс.руб.</t>
  </si>
  <si>
    <t>Реальная обеспеченность бесплатными учебниками, шт.</t>
  </si>
  <si>
    <t>Потребность в бесплатных учебниках, шт.</t>
  </si>
  <si>
    <t>Доля обучающихся, обеспеченных бесплатными учебниками, %</t>
  </si>
  <si>
    <t>количество организаций, в которых выполнены мероприятия</t>
  </si>
  <si>
    <t>консолидированный  бюджет субъекта РФ</t>
  </si>
  <si>
    <t>внебюджетные источники</t>
  </si>
  <si>
    <t>Объем средств, выделенных на подготовку организаций к началу учебного года, тыс. рублей*</t>
  </si>
  <si>
    <t>Объем средств, выделенных на подготовку организаций к началу учебного года, тыс. рублей</t>
  </si>
  <si>
    <t>3. Численность педагогических работников организаций дополнительного образования, чел.</t>
  </si>
  <si>
    <t>4. Число вакантных должностей в организациях дополнительного образования, чел.</t>
  </si>
  <si>
    <t>текущий ремонт зданий</t>
  </si>
  <si>
    <t xml:space="preserve"> капитальный ремонт (реконструкция) зданий</t>
  </si>
  <si>
    <t>Состояние безопасности в случае чрезвычайных ситуаций и пожаров*</t>
  </si>
  <si>
    <t>Состояние санитарно-эпидемиологического, гигиенического и медицинского обеспечения</t>
  </si>
  <si>
    <t>Реализация мер по предупреждению распространения COVID-19</t>
  </si>
  <si>
    <t>Финансовое обеспечение выполнения мероприятий</t>
  </si>
  <si>
    <t>Состояние защищенности организаций от угроз криминального характера и террористических угроз</t>
  </si>
  <si>
    <t xml:space="preserve">Количество объектов (территорий), имеющих следующие виды охраны </t>
  </si>
  <si>
    <t xml:space="preserve">В том числе по типам доступа: </t>
  </si>
  <si>
    <t xml:space="preserve">Максимальная скорость доступа к  Интернету </t>
  </si>
  <si>
    <t>документация организационно-распорядительного характера по вопросам пожарной безопасности</t>
  </si>
  <si>
    <t>обучение мерам пожарной безопасности работников организаций</t>
  </si>
  <si>
    <t>первичные средства пожаротушения</t>
  </si>
  <si>
    <t>система автоматической пожарной сигнализации</t>
  </si>
  <si>
    <t>автоматическое дублирование сигналов о возникновении пожара на пульт подразделения пожарной охраны</t>
  </si>
  <si>
    <t>система оповещения и управления эвакуацией людей при пожаре</t>
  </si>
  <si>
    <t>система противодымной защиты</t>
  </si>
  <si>
    <t>эвакуационные пути и выходы</t>
  </si>
  <si>
    <t>противопожарное водоснабжение</t>
  </si>
  <si>
    <t>средства индивидуальной защиты органов дыхания и медицинские средства индивидуальной защиты для организаций, расположенных в зонах химического и радиоактивного заражения (загрязнения)</t>
  </si>
  <si>
    <t>количество объектов (территорий) образования, соответствующих предъявляемым требованиям, ед.</t>
  </si>
  <si>
    <t>количество объектов (территорий) образования, не соответствующих предъявляемым требованиям, ед.</t>
  </si>
  <si>
    <t>из них в соответствии с присвоенной категорией опасности</t>
  </si>
  <si>
    <t>обеспечение тревожной сигнализацией</t>
  </si>
  <si>
    <t>Количество объектов (территорий) образования, оснащенных инженерно-техническими средствами охраны</t>
  </si>
  <si>
    <t>Потребность в бесплатных учебниках, %</t>
  </si>
  <si>
    <t>Обеспеченность за счет консолидированного бюджета субъекта Российской Федерации, тыс. руб.</t>
  </si>
  <si>
    <t>Обеспеченность за счет федерального бюджета, тыс. руб.</t>
  </si>
  <si>
    <t>не имеющих собственные медицинские кабинеты, заключены договоры с ЛПУ (лечебно-профилактическое учреждение) и ФАП (фельдшерско-акушерский пункт), ед.</t>
  </si>
  <si>
    <t>специальные учебно-воспитательные учреждения</t>
  </si>
  <si>
    <t xml:space="preserve">Количество персонала, (всего), чел. </t>
  </si>
  <si>
    <t>14</t>
  </si>
  <si>
    <t>16</t>
  </si>
  <si>
    <t>Причины необеспеченности бесплатными учебниками в полном объеме</t>
  </si>
  <si>
    <t>Меры, принятые субъектом Российской Федерации по обеспечению бесплатными учебниками в полном объеме</t>
  </si>
  <si>
    <t xml:space="preserve">Актуальная статистическая информация по формам статистического наблюдения </t>
  </si>
  <si>
    <t>Максимальная скорость доступа к Интернету*</t>
  </si>
  <si>
    <t>*  заполняется в соответствии с указаниями по заполнению формы федерального статистического наблюдения ОО-2, утвержденными приказом Росстата от 15 ноября 2021 г. № 804</t>
  </si>
  <si>
    <t>Информация об обеспеченности учебниками*</t>
  </si>
  <si>
    <t>статья 35 Федерального закона от 29 декабря 2012 г. № 273-ФЗ «Об образовании в Российской Федерации»;</t>
  </si>
  <si>
    <t>В столбце 5 формы 12 под «потребностью в бесплатных учебниках, шт.» понимается количество учебников, которых не хватает до полной обеспеченности обучающихся учебниками.</t>
  </si>
  <si>
    <t>* Необходимо руководствоваться действующим федеральным законодательством:</t>
  </si>
  <si>
    <t>5. Количество организаций дополнительного образования, доступных для инвалидов*</t>
  </si>
  <si>
    <t>Профессиональные образовательные организации**</t>
  </si>
  <si>
    <t>5.1 Доля организаций дополнительного образования, доступных для инвалидов, от общего количества организаций дополнительного образования</t>
  </si>
  <si>
    <t>отдельно стоящее здание образовательной организации***</t>
  </si>
  <si>
    <t>*** считаются отдельно стоящие здания, адрес местонахождения которых включен в приложение к лицензии на осуществление образовательной деятельности, в которых проходит образовательных процесс, за исключением зданий, указанных в столбцах "образовательная организация (юридическое лицо)" и "филиал образовательной организации (не юридическое лицо)"</t>
  </si>
  <si>
    <t>2. Численность обучающихся организаций дополнительного образования, чел., в том числе:</t>
  </si>
  <si>
    <t>2.1 Численность обучающихся организаций дополнительного образования с ограниченными возможностями здоровья, чел.</t>
  </si>
  <si>
    <t>инструкция о мерах пожарной безопасности</t>
  </si>
  <si>
    <t>проведение не реже 1 раза в полугодие практических тренировок по эвакуации работников, других лиц, находящихся в здании, сооружении</t>
  </si>
  <si>
    <t>системами видеонаблюдения , ед.</t>
  </si>
  <si>
    <t>стационарными или ручными металлоискателями, ед.</t>
  </si>
  <si>
    <t>системами оповещения и управления эвакуацией либо автономными системами (средствами) экстренного оповещения работников, обучающихся и иных лиц, находящихся на объекте (территории), о потенциальной угрозе возникновения или о возникновении чрезвычайной ситуации, ед.</t>
  </si>
  <si>
    <t>профессиональные образовательные организации, в том числе:</t>
  </si>
  <si>
    <t>образовательные организации высшего образования, реализующие образовательные программы среднего профессионального образования</t>
  </si>
  <si>
    <t>Образовательные организации высшего образования, реализующие образовательные программы среднего профессионального образования**</t>
  </si>
  <si>
    <t>Образовательные организации, реализующие программы среднего профессионального образования**, из них:</t>
  </si>
  <si>
    <t>1. Профессиональные образовательные организации</t>
  </si>
  <si>
    <t>1.1 Количество профессиональных образовательных организаций, ед., из них:</t>
  </si>
  <si>
    <t>1.3.1 численность обучающихся с инвалидностью и ограниченными возможностями здоровья, чел.</t>
  </si>
  <si>
    <t>1.4 Численность студентов, поступивших на 1 курс по образовательным программам среднего профессионального образования в профессиональные образовательные организации, чел., из них:</t>
  </si>
  <si>
    <t>1.4.1 численность обучающихся с инвалидностью и ограниченными возможностями здоровья, чел.</t>
  </si>
  <si>
    <t>1.5 Численность педагогических работников профессиональных образовательных организаций, чел., из них:</t>
  </si>
  <si>
    <t>1.5.1 численность преподавателей, чел.</t>
  </si>
  <si>
    <t>1.5.2 численность мастеров производственного обучения, чел.</t>
  </si>
  <si>
    <t>2.1 Количество образовательных организаций высшего образования, реализующих образовательные программы среднего профессионального образования, ед., из них:</t>
  </si>
  <si>
    <t>2.1.1 головные, ед.</t>
  </si>
  <si>
    <t>2.1.2 филиалы, ед.</t>
  </si>
  <si>
    <t>1.1.1 головные, ед.</t>
  </si>
  <si>
    <t>1.1.2 филиалы, ед.</t>
  </si>
  <si>
    <t>2.3 Численность обучающихся по образовательным программам среднего профессионального образования в образовательных организациях высшего образования, чел., из них:</t>
  </si>
  <si>
    <t>2.3.1 численность обучающихся с инвалидностью и ограниченными возможностями здоровья, чел.</t>
  </si>
  <si>
    <t>2.4 Численность студентов, поступивших на 1 курс по образовательным программам среднего профессионального образования в образовательные организации высшего образования, чел., из них:</t>
  </si>
  <si>
    <t>2.4.1 численность обучающихся с инвалидностью и ограниченными возможностями здоровья, чел.</t>
  </si>
  <si>
    <t>2.5 Численность педагогических работников образовательных организаций высшего образования (работников, основная деятельность которых связана с реализацией образовательных программ среднего профессионального образования), чел., из них:</t>
  </si>
  <si>
    <t>2.5.1 численность преподавателей, чел.</t>
  </si>
  <si>
    <t>2.5.2 численность мастеров производственного обучения, чел.</t>
  </si>
  <si>
    <t>** При заполнении формы рекомендуется учитывать данные образовательных организаций по соответствующим показателям федерального статистического наблюдения по форме № СПО-1, мониторинга качества подготовки кадров в образовательных организациях, реализующих образовательные программы среднего профессионального образования, по форме № СПО-Мониторинг за предшествующий период. Верификация с данными СПО-Мониторинга и СПО-1 позволит избежать «скачкообразного» изменения показателей.
Информация предоставляется по всем образовательным организациям вне зависимости от их ведомственной принадлежности, а также по всем обучающимся вне зависимости от формы обучения и финансовой основы обучения.</t>
  </si>
  <si>
    <t>максимальная скорость посредством Единой сети передачи данных в соответствии с Государственными контрактами Минцифры России с ПАО "Ростелеком"
 от 30 декабря 2021 г. № 0410-151 и №0410-152</t>
  </si>
  <si>
    <t>1.3 Численность обучающихся по образовательным программам среднего профессионального образования в профессиональных образовательных организациях, чел., 
из них:</t>
  </si>
  <si>
    <t>Примечания (пояснения, сведения о принятых мерах)</t>
  </si>
  <si>
    <t>Количество предписаний об устранении выявленных правонарушений, выданных организациям, осуществляющим образовательную деятельность, из них:</t>
  </si>
  <si>
    <t>исполнено предписаний об устранении выявленных правонарушений</t>
  </si>
  <si>
    <t>не исполнено предписаний об устранении выявленных правонарушений</t>
  </si>
  <si>
    <t>доля объектов (территорий) образования, не соответствующих предъявляемым требованиям, ед.</t>
  </si>
  <si>
    <t>1.2 Количество профессиональных образовательных организаций, в которых обучаются инвалиды, дети-инвалиды и лица с ограниченными возможностями здоровья, ед.</t>
  </si>
  <si>
    <t>1.6 Численность специалистов, обеспечивающих сопровождение лиц с ограниченными возможностями здоровья и инвалидностью в профессиональных образовательных организациях, чел.</t>
  </si>
  <si>
    <t>1.7 Число вакантных должностей в профессиональных образовательных организациях, чел., из них</t>
  </si>
  <si>
    <t>1.7.1 Число вакантных должностей специалистов психолого-педагогического сопровождения в профессиональных образовательных организациях, чел.</t>
  </si>
  <si>
    <t>1.7.2 Число вакантных должностей специалистов, обеспечивающих сопровождение лиц с ограниченными возможностями здоровья и инвалидностью в профессиональных образовательных организациях, чел.</t>
  </si>
  <si>
    <t>1.8.1 Количество образовательных организаций (только головных), доступных для инвалидов*</t>
  </si>
  <si>
    <t>1.8.2 Количество образовательных организаций (только филиалов), доступных для инвалидов*</t>
  </si>
  <si>
    <t>2.2 Количество образовательных организаций высшего образования, реализующих образовательные программы среднего профессионального образования, в которых обучаются инвалиды, дети-инвалиды и лица с ограниченными возможностями здоровья, ед.</t>
  </si>
  <si>
    <t>2.6 Численность специалистов,обеспечивающих сопровождение лиц с ограниченными возможностями здоровья и инвалидностью в образовательных организаций высшего образования, реализующих образовательные программы среднего профессионального образования, чел.</t>
  </si>
  <si>
    <t>2.7 Число вакантных должностей в образовательных организациях высшего образования (работников, основная деятельность которых связана с реализацией образовательных программ среднего профессионального образования), чел., из них:</t>
  </si>
  <si>
    <t>2.7.1 Число вакантных должностей специалистов психолого-педагогического сопровождения в образовательных организациях высшего образования (деятельность которых связана с сопровождением обучающихся по образовательным программам среднего профессионального образования)</t>
  </si>
  <si>
    <t>2.8.1 Количество образовательных организаций (только головных), доступных для инвалидов*</t>
  </si>
  <si>
    <t>2.8.2 Количество образовательных организаций (только филиалов), доступных для инвалидов*</t>
  </si>
  <si>
    <t>2.7.2 Число вакантных должностей специалистов, обеспечивающих сопровождение лиц с ограниченными возможностями здоровья и инвалидностью, чел.</t>
  </si>
  <si>
    <t>** заполняется в соответствии с указаниями по заполнению формы федерального статистического наблюдения СПО-2, утвержденными приказом Росстата от 21 февраля 2023 г. № 62 (раздел 2.3)</t>
  </si>
  <si>
    <t>2. Образовательные организации высшего образования, 
реализующие образовательные программы среднего профессионального образования</t>
  </si>
  <si>
    <t>статья 44 Федерального закона от 21 декабря 2021 г. № 414-ФЗ «Об общих принципах организации публичной власти в субъектах Российской Федерации».</t>
  </si>
  <si>
    <t>РАЗДЕЛ 5. ПРОФЕССИОНАЛЬНАЯ ОРИЕНТАЦИЯ</t>
  </si>
  <si>
    <t>3.1. инженерные</t>
  </si>
  <si>
    <t>3.2. медицинские</t>
  </si>
  <si>
    <t>3.3. космические</t>
  </si>
  <si>
    <t>3.4. педагогические</t>
  </si>
  <si>
    <t>3.5. IT</t>
  </si>
  <si>
    <t>4.1. инженерные</t>
  </si>
  <si>
    <t>4.2. медицинские</t>
  </si>
  <si>
    <t>4.3. космические</t>
  </si>
  <si>
    <t>4.4. педагогические</t>
  </si>
  <si>
    <t>4.5. IT</t>
  </si>
  <si>
    <t>3.6. по иным направлениям, ед.</t>
  </si>
  <si>
    <t>4.6. по иным направлениям, чел.</t>
  </si>
  <si>
    <t>1. Количество образовательных организаций, реализующих основные общеобразовательные программы, 
утвердивших план реализации профориентационных
мероприятий в соответствии с единой моделью  профориентации на 2023-2024 учебный год, ед.</t>
  </si>
  <si>
    <t>2. Количество образовательных организаций, реализующих основные общеобразовательные программы, назначивших ответственное лицо за реализацию профориентационных мероприятий, ед.</t>
  </si>
  <si>
    <t>3. Количество профильных предпрофессиональных классов в образовательных организациях, реализующих основные общеобразовательные программы (в разрезе направлений), ед.</t>
  </si>
  <si>
    <t>4. Численность обучающихся в профильных предпрофессиональных классах в образовательных организациях, реализующих основные общеобразовательные программы (в разрезе направлений), чел.</t>
  </si>
  <si>
    <t>2</t>
  </si>
  <si>
    <t>Наименование образовательной организации</t>
  </si>
  <si>
    <t>8</t>
  </si>
  <si>
    <t>10</t>
  </si>
  <si>
    <t>12</t>
  </si>
  <si>
    <t>Наличие</t>
  </si>
  <si>
    <t xml:space="preserve"> Общее состояние организации</t>
  </si>
  <si>
    <t xml:space="preserve"> (наименование ПОО)</t>
  </si>
  <si>
    <t xml:space="preserve">Организации дополнительного профессионального образования </t>
  </si>
  <si>
    <t>Тип  образовательной организации, реализующей программы среднего профессионального образования(выбрать из перечня)</t>
  </si>
  <si>
    <t xml:space="preserve"> лицензии на осуществление образовательной деятельности, ед. (1-ДА/0-Нет)</t>
  </si>
  <si>
    <t>государственную аккредитацию образовательной деятельности, ед. (1-ДА/0-Нет)</t>
  </si>
  <si>
    <t>РАЗДЕЛ СРЕДНЕЕ ПРОФЕССИОНАЛЬНОЕ ОБРАЗОВАНИЕ**</t>
  </si>
  <si>
    <t xml:space="preserve">Сведения о состоянии   </t>
  </si>
  <si>
    <t>Наименование организации</t>
  </si>
  <si>
    <t>Всего объектов защиты (зданий, в которых осуществляется образовательный процесс и (или) проживают обучающиеся)
на 1 сентября, ед.</t>
  </si>
  <si>
    <t xml:space="preserve">
Всего объектов защиты 
(зданий, в которых осуществляется образовательный процесс и (или) проживают обучающиеся) 
соответствующих требованиям безопасности (ед.)</t>
  </si>
  <si>
    <t>Доля объектов защиты 
(зданий, в которых осуществляется образовательный процесс и (или) проживают обучающиеся) 
не соответствующих требованиям безопасности (%)</t>
  </si>
  <si>
    <t>Количество объектов защиты (зданий, в которых осуществляется образовательный процесс и (или) проживают обучающиеся) НЕ соответствующих требованиям безопасности (ед.) по показателям:</t>
  </si>
  <si>
    <t>Всего объектов (территорий) образования 
подлежащих антитеррористической защите, ед.</t>
  </si>
  <si>
    <t>Организация, осуществляющая образовательную деятельность, имеющая</t>
  </si>
  <si>
    <t>Объем средств, выделенных на подготовку организации к началу учебного года, тыс. рублей</t>
  </si>
  <si>
    <t>Наименование  организации</t>
  </si>
  <si>
    <t>Мероприятия</t>
  </si>
  <si>
    <t>обеспечение режима термометрии (1-ДА/0-НЕТ)</t>
  </si>
  <si>
    <t>обеспечение условий для гигиенической обработки рук с применением кожных антисептиков при входе в Организацию, помещения для приема пищи, санитарные узлы и туалетные комнаты (1-ДА/0-НЕТ)</t>
  </si>
  <si>
    <t>обеспечение постоянного наличия в санитарных узлах для детей и сотрудников мыла, а также кожных антисептиков для обработки рук (1-ДА/0-НЕТ)</t>
  </si>
  <si>
    <t>обеспечение регулярного обеззараживания воздуха с использованием оборудования по обеззараживанию воздуха (1-ДА/0-НЕТ)</t>
  </si>
  <si>
    <t>обеспечение использования средств индивидуальной защиты органов дыхания (одноразовых масок или многоразовых масок со сменными фильтрами), а также перчаток (1-ДА/0-НЕТ)</t>
  </si>
  <si>
    <t>Общая потребность в дополнительных средствах на подготовку объектов образования к работе в условиях реализации мер по предупреждению распространения COVID-19, тыс. руб. (1-ДА/0-НЕТ)</t>
  </si>
  <si>
    <t>обеспечение в образовательной организации за каждым классом/группой закрепления отдельного учебного кабинета/помещения (1-ДА/0-НЕТ)</t>
  </si>
  <si>
    <t>Объем средств, выделенных на подготовку организации к новому учебному году, тыс. рублей</t>
  </si>
  <si>
    <t>медицинский кабинет</t>
  </si>
  <si>
    <t>пищеблок или буфет-раздаточную</t>
  </si>
  <si>
    <r>
      <t xml:space="preserve">Количество зданий организации, осуществляющей образовательную деятельность, </t>
    </r>
    <r>
      <rPr>
        <b/>
        <u/>
        <sz val="10"/>
        <color rgb="FF000000"/>
        <rFont val="Times New Roman"/>
        <family val="1"/>
        <charset val="204"/>
      </rPr>
      <t>НЕ</t>
    </r>
    <r>
      <rPr>
        <b/>
        <sz val="10"/>
        <color rgb="FF000000"/>
        <rFont val="Times New Roman"/>
        <family val="1"/>
        <charset val="204"/>
      </rPr>
      <t xml:space="preserve"> оборудованных</t>
    </r>
  </si>
  <si>
    <t xml:space="preserve">  (наименование образовательного учреждения)</t>
  </si>
  <si>
    <t>Приложение № 4</t>
  </si>
  <si>
    <t>ОГБПОУ "КАПТ"</t>
  </si>
  <si>
    <t>БФ ОГБПОУ "КАПТ"</t>
  </si>
  <si>
    <t>ОГБПОУ "Кривошеинский агропромышленный техникум"</t>
  </si>
  <si>
    <t>Бакчарский филиал ОГБПОУ "Кривошеинский агропромышленный техникум"</t>
  </si>
  <si>
    <t>ОГБРОУ "Кривошеинский агропромышленный техникум"</t>
  </si>
  <si>
    <t>ОГБПОУ "Кривошеинский  агропромышленный техникум"</t>
  </si>
  <si>
    <t>ОГБПО "Кривошеинский  агропромышленный  техникум"</t>
  </si>
  <si>
    <t>срок исполнения предписания до 22.08.2024</t>
  </si>
  <si>
    <t>срок исполнения предписания до 01.03.2024</t>
  </si>
  <si>
    <r>
      <t>ДОКЛАД
о готовности организации, осуществляющей образовательную деятельность, к началу 2024/25 учебного года  
в __</t>
    </r>
    <r>
      <rPr>
        <b/>
        <u/>
        <sz val="14"/>
        <color theme="1"/>
        <rFont val="PT Astra Serif"/>
        <charset val="204"/>
      </rPr>
      <t>ОГБПОУ "Кривошеинский агропромышленный техникум"</t>
    </r>
    <r>
      <rPr>
        <b/>
        <sz val="14"/>
        <color theme="1"/>
        <rFont val="PT Astra Serif"/>
        <family val="1"/>
        <charset val="204"/>
      </rPr>
      <t xml:space="preserve">____ </t>
    </r>
    <r>
      <rPr>
        <b/>
        <sz val="12"/>
        <color theme="1"/>
        <rFont val="PT Astra Serif"/>
        <family val="1"/>
        <charset val="204"/>
      </rPr>
      <t xml:space="preserve">
</t>
    </r>
  </si>
  <si>
    <t xml:space="preserve">Прогнозная информация 
(по состоянию 
на 1 сентября 2024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</si>
</sst>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b/>
      <sz val="8"/>
      <name val="PT Astra Serif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theme="1"/>
      <name val="PT Astra Serif"/>
      <family val="1"/>
      <charset val="204"/>
    </font>
    <font>
      <b/>
      <u/>
      <sz val="14"/>
      <color theme="1"/>
      <name val="PT Astra Serif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26" fillId="0" borderId="0"/>
    <xf numFmtId="0" fontId="30" fillId="0" borderId="0"/>
    <xf numFmtId="0" fontId="1" fillId="0" borderId="0"/>
  </cellStyleXfs>
  <cellXfs count="2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/>
    <xf numFmtId="0" fontId="20" fillId="3" borderId="1" xfId="0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0" fillId="0" borderId="1" xfId="0" applyFont="1" applyBorder="1" applyAlignment="1">
      <alignment horizontal="center" vertical="center" wrapText="1"/>
    </xf>
    <xf numFmtId="0" fontId="29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4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0" fontId="33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35" fillId="0" borderId="0" xfId="0" applyFont="1"/>
    <xf numFmtId="0" fontId="36" fillId="0" borderId="0" xfId="0" applyFont="1" applyBorder="1" applyAlignment="1"/>
    <xf numFmtId="0" fontId="40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1" fillId="0" borderId="1" xfId="0" applyFont="1" applyBorder="1"/>
    <xf numFmtId="0" fontId="35" fillId="0" borderId="1" xfId="0" applyFont="1" applyBorder="1"/>
    <xf numFmtId="0" fontId="44" fillId="0" borderId="0" xfId="0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/>
    <xf numFmtId="0" fontId="20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9" fillId="0" borderId="13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0" fillId="0" borderId="3" xfId="0" applyNumberFormat="1" applyFont="1" applyBorder="1" applyAlignment="1">
      <alignment horizontal="center" vertical="center" wrapText="1"/>
    </xf>
    <xf numFmtId="49" fontId="40" fillId="0" borderId="9" xfId="0" applyNumberFormat="1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0" xfId="0" applyFont="1" applyBorder="1"/>
    <xf numFmtId="0" fontId="33" fillId="3" borderId="0" xfId="0" applyFont="1" applyFill="1" applyAlignment="1">
      <alignment horizontal="left" vertical="center" wrapText="1"/>
    </xf>
    <xf numFmtId="0" fontId="4" fillId="0" borderId="10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3" borderId="6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4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textRotation="90" wrapText="1"/>
    </xf>
    <xf numFmtId="0" fontId="16" fillId="3" borderId="9" xfId="2" applyFont="1" applyFill="1" applyBorder="1" applyAlignment="1">
      <alignment horizontal="center" vertical="center" textRotation="90" wrapText="1"/>
    </xf>
    <xf numFmtId="0" fontId="16" fillId="3" borderId="4" xfId="2" applyFont="1" applyFill="1" applyBorder="1" applyAlignment="1">
      <alignment horizontal="center" vertical="center" textRotation="90" wrapText="1"/>
    </xf>
    <xf numFmtId="0" fontId="16" fillId="3" borderId="1" xfId="2" applyFont="1" applyFill="1" applyBorder="1" applyAlignment="1">
      <alignment horizontal="center" vertical="center" textRotation="90" wrapText="1"/>
    </xf>
    <xf numFmtId="0" fontId="31" fillId="0" borderId="0" xfId="0" applyFont="1" applyBorder="1" applyAlignment="1">
      <alignment horizontal="right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2"/>
  <sheetViews>
    <sheetView topLeftCell="A2" zoomScale="130" zoomScaleNormal="130" zoomScaleSheetLayoutView="120" workbookViewId="0">
      <selection activeCell="A4" sqref="A4:E4"/>
    </sheetView>
  </sheetViews>
  <sheetFormatPr defaultRowHeight="15"/>
  <cols>
    <col min="1" max="1" width="3.85546875" style="87" customWidth="1"/>
    <col min="2" max="2" width="20.42578125" style="87" customWidth="1"/>
    <col min="3" max="3" width="28.28515625" style="87" customWidth="1"/>
    <col min="4" max="4" width="26.28515625" style="87" customWidth="1"/>
    <col min="5" max="5" width="32.42578125" style="87" customWidth="1"/>
    <col min="6" max="16384" width="9.140625" style="87"/>
  </cols>
  <sheetData>
    <row r="1" spans="1:5" ht="15.75" hidden="1">
      <c r="B1" s="88"/>
      <c r="C1" s="88"/>
      <c r="D1" s="88"/>
      <c r="E1" s="95" t="s">
        <v>232</v>
      </c>
    </row>
    <row r="2" spans="1:5" ht="83.25" customHeight="1">
      <c r="A2" s="110" t="s">
        <v>242</v>
      </c>
      <c r="B2" s="111"/>
      <c r="C2" s="111"/>
      <c r="D2" s="111"/>
      <c r="E2" s="111"/>
    </row>
    <row r="3" spans="1:5" ht="18" customHeight="1">
      <c r="A3" s="112" t="s">
        <v>203</v>
      </c>
      <c r="B3" s="113"/>
      <c r="C3" s="113"/>
      <c r="D3" s="113"/>
      <c r="E3" s="113"/>
    </row>
    <row r="4" spans="1:5" ht="33.75" customHeight="1">
      <c r="A4" s="114" t="s">
        <v>202</v>
      </c>
      <c r="B4" s="115"/>
      <c r="C4" s="115"/>
      <c r="D4" s="115"/>
      <c r="E4" s="115"/>
    </row>
    <row r="5" spans="1:5" ht="15.75" customHeight="1">
      <c r="A5" s="116"/>
      <c r="B5" s="116"/>
      <c r="C5" s="116"/>
      <c r="D5" s="116"/>
      <c r="E5" s="116"/>
    </row>
    <row r="6" spans="1:5" ht="27.75" customHeight="1">
      <c r="A6" s="117" t="s">
        <v>19</v>
      </c>
      <c r="B6" s="119" t="s">
        <v>197</v>
      </c>
      <c r="C6" s="118" t="s">
        <v>205</v>
      </c>
      <c r="D6" s="118" t="s">
        <v>201</v>
      </c>
      <c r="E6" s="118"/>
    </row>
    <row r="7" spans="1:5" ht="38.25" customHeight="1">
      <c r="A7" s="117"/>
      <c r="B7" s="120"/>
      <c r="C7" s="118"/>
      <c r="D7" s="89" t="s">
        <v>206</v>
      </c>
      <c r="E7" s="89" t="s">
        <v>207</v>
      </c>
    </row>
    <row r="8" spans="1:5">
      <c r="A8" s="90" t="s">
        <v>33</v>
      </c>
      <c r="B8" s="90" t="s">
        <v>196</v>
      </c>
      <c r="C8" s="90" t="s">
        <v>56</v>
      </c>
      <c r="D8" s="90" t="s">
        <v>26</v>
      </c>
      <c r="E8" s="90" t="s">
        <v>27</v>
      </c>
    </row>
    <row r="9" spans="1:5" ht="29.25" customHeight="1">
      <c r="A9" s="91" t="s">
        <v>33</v>
      </c>
      <c r="B9" s="109" t="s">
        <v>238</v>
      </c>
      <c r="C9" s="92" t="s">
        <v>130</v>
      </c>
      <c r="D9" s="93">
        <v>1</v>
      </c>
      <c r="E9" s="93">
        <v>1</v>
      </c>
    </row>
    <row r="10" spans="1:5" ht="21">
      <c r="A10" s="91" t="s">
        <v>196</v>
      </c>
      <c r="B10" s="109"/>
      <c r="C10" s="92" t="s">
        <v>105</v>
      </c>
      <c r="D10" s="94"/>
      <c r="E10" s="94"/>
    </row>
    <row r="11" spans="1:5" ht="52.5">
      <c r="A11" s="91" t="s">
        <v>56</v>
      </c>
      <c r="B11" s="109"/>
      <c r="C11" s="92" t="s">
        <v>131</v>
      </c>
      <c r="D11" s="94"/>
      <c r="E11" s="94"/>
    </row>
    <row r="12" spans="1:5" ht="21">
      <c r="A12" s="91" t="s">
        <v>56</v>
      </c>
      <c r="B12" s="109"/>
      <c r="C12" s="92" t="s">
        <v>204</v>
      </c>
      <c r="D12" s="94"/>
      <c r="E12" s="94"/>
    </row>
  </sheetData>
  <mergeCells count="9">
    <mergeCell ref="B9:B12"/>
    <mergeCell ref="A2:E2"/>
    <mergeCell ref="A3:E3"/>
    <mergeCell ref="A4:E4"/>
    <mergeCell ref="A5:E5"/>
    <mergeCell ref="A6:A7"/>
    <mergeCell ref="C6:C7"/>
    <mergeCell ref="D6:E6"/>
    <mergeCell ref="B6:B7"/>
  </mergeCells>
  <pageMargins left="0.25" right="0.25" top="0.75" bottom="0.75" header="0.3" footer="0.3"/>
  <pageSetup paperSize="9" scale="88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5" sqref="P2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71"/>
  <sheetViews>
    <sheetView zoomScale="130" zoomScaleNormal="130" zoomScaleSheetLayoutView="90" workbookViewId="0">
      <selection activeCell="C22" sqref="C22"/>
    </sheetView>
  </sheetViews>
  <sheetFormatPr defaultColWidth="8.42578125" defaultRowHeight="15"/>
  <cols>
    <col min="1" max="1" width="50" style="20" customWidth="1"/>
    <col min="2" max="2" width="12.85546875" customWidth="1"/>
    <col min="3" max="3" width="11.7109375" customWidth="1"/>
    <col min="4" max="4" width="11.42578125" customWidth="1"/>
    <col min="5" max="5" width="11" style="23" customWidth="1"/>
    <col min="6" max="7" width="10.7109375" customWidth="1"/>
  </cols>
  <sheetData>
    <row r="1" spans="1:8" ht="15.75">
      <c r="A1" s="122"/>
      <c r="B1" s="122"/>
      <c r="C1" s="122"/>
      <c r="D1" s="122"/>
      <c r="E1" s="122"/>
      <c r="F1" s="122"/>
      <c r="G1" s="122"/>
      <c r="H1" s="57"/>
    </row>
    <row r="2" spans="1:8" ht="24" customHeight="1">
      <c r="A2" s="123" t="s">
        <v>209</v>
      </c>
      <c r="B2" s="124"/>
      <c r="C2" s="124"/>
      <c r="D2" s="124"/>
      <c r="E2" s="124"/>
      <c r="F2" s="124"/>
      <c r="G2" s="125"/>
    </row>
    <row r="3" spans="1:8" ht="24" customHeight="1">
      <c r="A3" s="123" t="s">
        <v>239</v>
      </c>
      <c r="B3" s="124"/>
      <c r="C3" s="124"/>
      <c r="D3" s="124"/>
      <c r="E3" s="124"/>
      <c r="F3" s="124"/>
      <c r="G3" s="125"/>
    </row>
    <row r="4" spans="1:8" ht="14.25" customHeight="1">
      <c r="A4" s="126" t="s">
        <v>231</v>
      </c>
      <c r="B4" s="127"/>
      <c r="C4" s="127"/>
      <c r="D4" s="127"/>
      <c r="E4" s="127"/>
      <c r="F4" s="127"/>
      <c r="G4" s="128"/>
    </row>
    <row r="5" spans="1:8" ht="20.100000000000001" customHeight="1">
      <c r="A5" s="132"/>
      <c r="B5" s="132"/>
      <c r="C5" s="132"/>
      <c r="D5" s="132"/>
      <c r="E5" s="132"/>
      <c r="F5" s="132"/>
      <c r="G5" s="132"/>
    </row>
    <row r="6" spans="1:8" ht="54.75" customHeight="1">
      <c r="A6" s="129" t="s">
        <v>2</v>
      </c>
      <c r="B6" s="130" t="s">
        <v>243</v>
      </c>
      <c r="C6" s="130"/>
      <c r="D6" s="130"/>
      <c r="E6" s="131" t="s">
        <v>111</v>
      </c>
      <c r="F6" s="131"/>
      <c r="G6" s="131"/>
    </row>
    <row r="7" spans="1:8" ht="12.75" customHeight="1">
      <c r="A7" s="129"/>
      <c r="B7" s="25" t="s">
        <v>32</v>
      </c>
      <c r="C7" s="26" t="s">
        <v>0</v>
      </c>
      <c r="D7" s="26" t="s">
        <v>1</v>
      </c>
      <c r="E7" s="47" t="s">
        <v>32</v>
      </c>
      <c r="F7" s="48" t="s">
        <v>0</v>
      </c>
      <c r="G7" s="48" t="s">
        <v>1</v>
      </c>
    </row>
    <row r="8" spans="1:8" ht="11.25" customHeight="1">
      <c r="A8" s="51">
        <v>1</v>
      </c>
      <c r="B8" s="51">
        <v>2</v>
      </c>
      <c r="C8" s="51">
        <v>3</v>
      </c>
      <c r="D8" s="51">
        <v>4</v>
      </c>
      <c r="E8" s="49">
        <v>5</v>
      </c>
      <c r="F8" s="49">
        <v>6</v>
      </c>
      <c r="G8" s="49">
        <v>7</v>
      </c>
    </row>
    <row r="9" spans="1:8" ht="25.5">
      <c r="A9" s="21" t="s">
        <v>208</v>
      </c>
      <c r="B9" s="13"/>
      <c r="C9" s="13"/>
      <c r="D9" s="13"/>
      <c r="E9" s="49"/>
      <c r="F9" s="50"/>
      <c r="G9" s="50"/>
    </row>
    <row r="10" spans="1:8">
      <c r="A10" s="133" t="s">
        <v>134</v>
      </c>
      <c r="B10" s="134"/>
      <c r="C10" s="134"/>
      <c r="D10" s="134"/>
      <c r="E10" s="134"/>
      <c r="F10" s="134"/>
      <c r="G10" s="135"/>
    </row>
    <row r="11" spans="1:8" ht="25.5">
      <c r="A11" s="73" t="s">
        <v>135</v>
      </c>
      <c r="B11" s="19">
        <v>2</v>
      </c>
      <c r="C11" s="19"/>
      <c r="D11" s="19">
        <v>2</v>
      </c>
      <c r="E11" s="49">
        <v>2</v>
      </c>
      <c r="F11" s="50"/>
      <c r="G11" s="50">
        <v>2</v>
      </c>
    </row>
    <row r="12" spans="1:8">
      <c r="A12" s="73" t="s">
        <v>145</v>
      </c>
      <c r="B12" s="61">
        <v>1</v>
      </c>
      <c r="C12" s="61"/>
      <c r="D12" s="61">
        <v>1</v>
      </c>
      <c r="E12" s="49">
        <v>1</v>
      </c>
      <c r="F12" s="50"/>
      <c r="G12" s="50">
        <v>1</v>
      </c>
    </row>
    <row r="13" spans="1:8">
      <c r="A13" s="73" t="s">
        <v>146</v>
      </c>
      <c r="B13" s="61">
        <v>1</v>
      </c>
      <c r="C13" s="61"/>
      <c r="D13" s="61">
        <v>1</v>
      </c>
      <c r="E13" s="49">
        <v>1</v>
      </c>
      <c r="F13" s="50"/>
      <c r="G13" s="50">
        <v>1</v>
      </c>
    </row>
    <row r="14" spans="1:8" ht="51">
      <c r="A14" s="73" t="s">
        <v>162</v>
      </c>
      <c r="B14" s="61">
        <v>2</v>
      </c>
      <c r="C14" s="61"/>
      <c r="D14" s="61">
        <v>2</v>
      </c>
      <c r="E14" s="49"/>
      <c r="F14" s="50"/>
      <c r="G14" s="50"/>
    </row>
    <row r="15" spans="1:8" ht="51">
      <c r="A15" s="73" t="s">
        <v>156</v>
      </c>
      <c r="B15" s="103">
        <v>557</v>
      </c>
      <c r="C15" s="61"/>
      <c r="D15" s="61">
        <v>557</v>
      </c>
      <c r="E15" s="49"/>
      <c r="F15" s="50"/>
      <c r="G15" s="50"/>
    </row>
    <row r="16" spans="1:8" ht="25.5">
      <c r="A16" s="73" t="s">
        <v>136</v>
      </c>
      <c r="B16" s="103">
        <v>13</v>
      </c>
      <c r="C16" s="61"/>
      <c r="D16" s="61">
        <v>13</v>
      </c>
      <c r="E16" s="49"/>
      <c r="F16" s="50"/>
      <c r="G16" s="50"/>
    </row>
    <row r="17" spans="1:7" ht="51">
      <c r="A17" s="73" t="s">
        <v>137</v>
      </c>
      <c r="B17" s="103">
        <v>161</v>
      </c>
      <c r="C17" s="61"/>
      <c r="D17" s="61">
        <v>161</v>
      </c>
      <c r="E17" s="49"/>
      <c r="F17" s="50"/>
      <c r="G17" s="50"/>
    </row>
    <row r="18" spans="1:7" ht="25.5">
      <c r="A18" s="73" t="s">
        <v>138</v>
      </c>
      <c r="B18" s="61">
        <v>13</v>
      </c>
      <c r="C18" s="61"/>
      <c r="D18" s="61">
        <v>13</v>
      </c>
      <c r="E18" s="49"/>
      <c r="F18" s="50"/>
      <c r="G18" s="50"/>
    </row>
    <row r="19" spans="1:7" ht="38.25">
      <c r="A19" s="73" t="s">
        <v>139</v>
      </c>
      <c r="B19" s="103">
        <v>46</v>
      </c>
      <c r="C19" s="61"/>
      <c r="D19" s="61">
        <v>46</v>
      </c>
      <c r="E19" s="49"/>
      <c r="F19" s="50"/>
      <c r="G19" s="50"/>
    </row>
    <row r="20" spans="1:7">
      <c r="A20" s="73" t="s">
        <v>140</v>
      </c>
      <c r="B20" s="103">
        <v>13</v>
      </c>
      <c r="C20" s="61"/>
      <c r="D20" s="61">
        <v>13</v>
      </c>
      <c r="E20" s="49"/>
      <c r="F20" s="50"/>
      <c r="G20" s="50"/>
    </row>
    <row r="21" spans="1:7" ht="25.5">
      <c r="A21" s="73" t="s">
        <v>141</v>
      </c>
      <c r="B21" s="103">
        <v>13</v>
      </c>
      <c r="C21" s="61"/>
      <c r="D21" s="61">
        <v>13</v>
      </c>
      <c r="E21" s="49"/>
      <c r="F21" s="50"/>
      <c r="G21" s="50"/>
    </row>
    <row r="22" spans="1:7" ht="51">
      <c r="A22" s="73" t="s">
        <v>163</v>
      </c>
      <c r="B22" s="103">
        <v>4</v>
      </c>
      <c r="C22" s="71"/>
      <c r="D22" s="71">
        <v>4</v>
      </c>
      <c r="E22" s="49"/>
      <c r="F22" s="50"/>
      <c r="G22" s="50"/>
    </row>
    <row r="23" spans="1:7" ht="25.5">
      <c r="A23" s="73" t="s">
        <v>164</v>
      </c>
      <c r="B23" s="61">
        <v>0</v>
      </c>
      <c r="C23" s="61"/>
      <c r="D23" s="61">
        <v>0</v>
      </c>
      <c r="E23" s="49"/>
      <c r="F23" s="50"/>
      <c r="G23" s="50"/>
    </row>
    <row r="24" spans="1:7" ht="38.25">
      <c r="A24" s="73" t="s">
        <v>165</v>
      </c>
      <c r="B24" s="62">
        <v>0</v>
      </c>
      <c r="C24" s="61"/>
      <c r="D24" s="61">
        <v>0</v>
      </c>
      <c r="E24" s="49"/>
      <c r="F24" s="50"/>
      <c r="G24" s="50"/>
    </row>
    <row r="25" spans="1:7" ht="51">
      <c r="A25" s="73" t="s">
        <v>166</v>
      </c>
      <c r="B25" s="61">
        <v>0</v>
      </c>
      <c r="C25" s="61"/>
      <c r="D25" s="61">
        <v>0</v>
      </c>
      <c r="E25" s="49"/>
      <c r="F25" s="50"/>
      <c r="G25" s="50"/>
    </row>
    <row r="26" spans="1:7" ht="25.5">
      <c r="A26" s="73" t="s">
        <v>167</v>
      </c>
      <c r="B26" s="61">
        <v>1</v>
      </c>
      <c r="C26" s="61"/>
      <c r="D26" s="61">
        <v>1</v>
      </c>
      <c r="E26" s="49"/>
      <c r="F26" s="50"/>
      <c r="G26" s="50"/>
    </row>
    <row r="27" spans="1:7" ht="25.5">
      <c r="A27" s="73" t="s">
        <v>168</v>
      </c>
      <c r="B27" s="61">
        <v>0</v>
      </c>
      <c r="C27" s="61"/>
      <c r="D27" s="61">
        <v>0</v>
      </c>
      <c r="E27" s="49"/>
      <c r="F27" s="50"/>
      <c r="G27" s="50"/>
    </row>
    <row r="28" spans="1:7" ht="28.5" hidden="1" customHeight="1">
      <c r="A28" s="133" t="s">
        <v>177</v>
      </c>
      <c r="B28" s="134"/>
      <c r="C28" s="134"/>
      <c r="D28" s="134"/>
      <c r="E28" s="134"/>
      <c r="F28" s="134"/>
      <c r="G28" s="135"/>
    </row>
    <row r="29" spans="1:7" ht="38.25" hidden="1">
      <c r="A29" s="73" t="s">
        <v>142</v>
      </c>
      <c r="B29" s="61"/>
      <c r="C29" s="61"/>
      <c r="D29" s="61"/>
      <c r="E29" s="49"/>
      <c r="F29" s="50"/>
      <c r="G29" s="50"/>
    </row>
    <row r="30" spans="1:7" hidden="1">
      <c r="A30" s="73" t="s">
        <v>143</v>
      </c>
      <c r="B30" s="61"/>
      <c r="C30" s="61"/>
      <c r="D30" s="61"/>
      <c r="E30" s="49"/>
      <c r="F30" s="50"/>
      <c r="G30" s="50"/>
    </row>
    <row r="31" spans="1:7" ht="4.5" hidden="1" customHeight="1">
      <c r="A31" s="73" t="s">
        <v>144</v>
      </c>
      <c r="B31" s="61"/>
      <c r="C31" s="61"/>
      <c r="D31" s="61"/>
      <c r="E31" s="49"/>
      <c r="F31" s="50"/>
      <c r="G31" s="50"/>
    </row>
    <row r="32" spans="1:7" ht="63.75" hidden="1">
      <c r="A32" s="73" t="s">
        <v>169</v>
      </c>
      <c r="B32" s="61"/>
      <c r="C32" s="61"/>
      <c r="D32" s="61"/>
      <c r="E32" s="49"/>
      <c r="F32" s="50"/>
      <c r="G32" s="50"/>
    </row>
    <row r="33" spans="1:7" ht="51" hidden="1">
      <c r="A33" s="73" t="s">
        <v>147</v>
      </c>
      <c r="B33" s="61"/>
      <c r="C33" s="61"/>
      <c r="D33" s="61"/>
      <c r="E33" s="49"/>
      <c r="F33" s="50"/>
      <c r="G33" s="50"/>
    </row>
    <row r="34" spans="1:7" ht="25.5" hidden="1">
      <c r="A34" s="73" t="s">
        <v>148</v>
      </c>
      <c r="B34" s="61"/>
      <c r="C34" s="61"/>
      <c r="D34" s="61"/>
      <c r="E34" s="49"/>
      <c r="F34" s="50"/>
      <c r="G34" s="50"/>
    </row>
    <row r="35" spans="1:7" ht="24" hidden="1" customHeight="1">
      <c r="A35" s="73" t="s">
        <v>149</v>
      </c>
      <c r="B35" s="61"/>
      <c r="C35" s="61"/>
      <c r="D35" s="61"/>
      <c r="E35" s="49"/>
      <c r="F35" s="50"/>
      <c r="G35" s="50"/>
    </row>
    <row r="36" spans="1:7" ht="25.5" hidden="1">
      <c r="A36" s="73" t="s">
        <v>150</v>
      </c>
      <c r="B36" s="61"/>
      <c r="C36" s="61"/>
      <c r="D36" s="61"/>
      <c r="E36" s="49"/>
      <c r="F36" s="50"/>
      <c r="G36" s="50"/>
    </row>
    <row r="37" spans="1:7" ht="63.75" hidden="1">
      <c r="A37" s="73" t="s">
        <v>151</v>
      </c>
      <c r="B37" s="61"/>
      <c r="C37" s="61"/>
      <c r="D37" s="61"/>
      <c r="E37" s="49"/>
      <c r="F37" s="50"/>
      <c r="G37" s="50"/>
    </row>
    <row r="38" spans="1:7" hidden="1">
      <c r="A38" s="73" t="s">
        <v>152</v>
      </c>
      <c r="B38" s="61"/>
      <c r="C38" s="61"/>
      <c r="D38" s="61"/>
      <c r="E38" s="49"/>
      <c r="F38" s="50"/>
      <c r="G38" s="50"/>
    </row>
    <row r="39" spans="1:7" ht="25.5" hidden="1">
      <c r="A39" s="73" t="s">
        <v>153</v>
      </c>
      <c r="B39" s="61"/>
      <c r="C39" s="61"/>
      <c r="D39" s="61"/>
      <c r="E39" s="49"/>
      <c r="F39" s="50"/>
      <c r="G39" s="50"/>
    </row>
    <row r="40" spans="1:7" ht="34.5" hidden="1" customHeight="1">
      <c r="A40" s="73" t="s">
        <v>170</v>
      </c>
      <c r="B40" s="61"/>
      <c r="C40" s="61"/>
      <c r="D40" s="61"/>
      <c r="E40" s="49"/>
      <c r="F40" s="50"/>
      <c r="G40" s="50"/>
    </row>
    <row r="41" spans="1:7" ht="63.75" hidden="1">
      <c r="A41" s="73" t="s">
        <v>171</v>
      </c>
      <c r="B41" s="62"/>
      <c r="C41" s="61"/>
      <c r="D41" s="61"/>
      <c r="E41" s="49"/>
      <c r="F41" s="50"/>
      <c r="G41" s="50"/>
    </row>
    <row r="42" spans="1:7" ht="76.5" hidden="1">
      <c r="A42" s="73" t="s">
        <v>172</v>
      </c>
      <c r="B42" s="62"/>
      <c r="C42" s="61"/>
      <c r="D42" s="61"/>
      <c r="E42" s="49"/>
      <c r="F42" s="50"/>
      <c r="G42" s="50"/>
    </row>
    <row r="43" spans="1:7" ht="15" hidden="1" customHeight="1">
      <c r="A43" s="81" t="s">
        <v>175</v>
      </c>
      <c r="B43" s="62"/>
      <c r="C43" s="61"/>
      <c r="D43" s="61"/>
      <c r="E43" s="49"/>
      <c r="F43" s="50"/>
      <c r="G43" s="50"/>
    </row>
    <row r="44" spans="1:7" ht="25.5" hidden="1">
      <c r="A44" s="73" t="s">
        <v>173</v>
      </c>
      <c r="B44" s="62"/>
      <c r="C44" s="61"/>
      <c r="D44" s="61"/>
      <c r="E44" s="49"/>
      <c r="F44" s="50"/>
      <c r="G44" s="50"/>
    </row>
    <row r="45" spans="1:7" ht="25.5" hidden="1">
      <c r="A45" s="73" t="s">
        <v>174</v>
      </c>
      <c r="B45" s="62"/>
      <c r="C45" s="61"/>
      <c r="D45" s="61"/>
      <c r="E45" s="49"/>
      <c r="F45" s="50"/>
      <c r="G45" s="50"/>
    </row>
    <row r="46" spans="1:7" ht="13.5" hidden="1" customHeight="1">
      <c r="A46" s="21" t="s">
        <v>4</v>
      </c>
      <c r="B46" s="13"/>
      <c r="C46" s="13"/>
      <c r="D46" s="13"/>
      <c r="E46" s="49"/>
      <c r="F46" s="50"/>
      <c r="G46" s="50"/>
    </row>
    <row r="47" spans="1:7" ht="25.5" hidden="1">
      <c r="A47" s="9" t="s">
        <v>5</v>
      </c>
      <c r="B47" s="19"/>
      <c r="C47" s="19"/>
      <c r="D47" s="19"/>
      <c r="E47" s="49"/>
      <c r="F47" s="50"/>
      <c r="G47" s="50"/>
    </row>
    <row r="48" spans="1:7" ht="25.5" hidden="1">
      <c r="A48" s="9" t="s">
        <v>123</v>
      </c>
      <c r="B48" s="19"/>
      <c r="C48" s="19"/>
      <c r="D48" s="19"/>
      <c r="E48" s="49"/>
      <c r="F48" s="50"/>
      <c r="G48" s="50"/>
    </row>
    <row r="49" spans="1:7" ht="38.25" hidden="1">
      <c r="A49" s="40" t="s">
        <v>124</v>
      </c>
      <c r="B49" s="60"/>
      <c r="C49" s="60"/>
      <c r="D49" s="60"/>
      <c r="E49" s="49"/>
      <c r="F49" s="50"/>
      <c r="G49" s="50"/>
    </row>
    <row r="50" spans="1:7" ht="10.5" hidden="1" customHeight="1">
      <c r="A50" s="9" t="s">
        <v>74</v>
      </c>
      <c r="B50" s="19"/>
      <c r="C50" s="19"/>
      <c r="D50" s="19"/>
      <c r="E50" s="49"/>
      <c r="F50" s="50"/>
      <c r="G50" s="50"/>
    </row>
    <row r="51" spans="1:7" ht="25.5" hidden="1">
      <c r="A51" s="9" t="s">
        <v>75</v>
      </c>
      <c r="B51" s="18"/>
      <c r="C51" s="18"/>
      <c r="D51" s="18"/>
      <c r="E51" s="50"/>
      <c r="F51" s="50"/>
      <c r="G51" s="50"/>
    </row>
    <row r="52" spans="1:7" ht="25.5" hidden="1">
      <c r="A52" s="9" t="s">
        <v>118</v>
      </c>
      <c r="B52" s="18"/>
      <c r="C52" s="18"/>
      <c r="D52" s="18"/>
      <c r="E52" s="50"/>
      <c r="F52" s="50"/>
      <c r="G52" s="50"/>
    </row>
    <row r="53" spans="1:7" ht="40.5" hidden="1" customHeight="1">
      <c r="A53" s="40" t="s">
        <v>120</v>
      </c>
      <c r="B53" s="17"/>
      <c r="C53" s="17"/>
      <c r="D53" s="17"/>
      <c r="E53" s="50"/>
      <c r="F53" s="50"/>
      <c r="G53" s="50"/>
    </row>
    <row r="54" spans="1:7" ht="18" hidden="1" customHeight="1">
      <c r="A54" s="80" t="s">
        <v>179</v>
      </c>
      <c r="B54" s="17"/>
      <c r="C54" s="17"/>
      <c r="D54" s="17"/>
      <c r="E54" s="50"/>
      <c r="F54" s="50"/>
      <c r="G54" s="50"/>
    </row>
    <row r="55" spans="1:7" ht="21.75" hidden="1" customHeight="1">
      <c r="A55" s="86" t="s">
        <v>192</v>
      </c>
      <c r="B55" s="17"/>
      <c r="C55" s="17"/>
      <c r="D55" s="17"/>
      <c r="E55" s="50"/>
      <c r="F55" s="50"/>
      <c r="G55" s="50"/>
    </row>
    <row r="56" spans="1:7" ht="55.5" hidden="1" customHeight="1">
      <c r="A56" s="86" t="s">
        <v>193</v>
      </c>
      <c r="B56" s="17"/>
      <c r="C56" s="17"/>
      <c r="D56" s="17"/>
      <c r="E56" s="50"/>
      <c r="F56" s="50"/>
      <c r="G56" s="50"/>
    </row>
    <row r="57" spans="1:7" ht="50.25" hidden="1" customHeight="1">
      <c r="A57" s="86" t="s">
        <v>194</v>
      </c>
      <c r="B57" s="17"/>
      <c r="C57" s="17"/>
      <c r="D57" s="17"/>
      <c r="E57" s="50"/>
      <c r="F57" s="50"/>
      <c r="G57" s="50"/>
    </row>
    <row r="58" spans="1:7" ht="12" hidden="1" customHeight="1">
      <c r="A58" s="86" t="s">
        <v>180</v>
      </c>
      <c r="B58" s="17"/>
      <c r="C58" s="17"/>
      <c r="D58" s="17"/>
      <c r="E58" s="50"/>
      <c r="F58" s="50"/>
      <c r="G58" s="50"/>
    </row>
    <row r="59" spans="1:7" ht="11.25" hidden="1" customHeight="1">
      <c r="A59" s="86" t="s">
        <v>181</v>
      </c>
      <c r="B59" s="17"/>
      <c r="C59" s="17"/>
      <c r="D59" s="17"/>
      <c r="E59" s="50"/>
      <c r="F59" s="50"/>
      <c r="G59" s="50"/>
    </row>
    <row r="60" spans="1:7" ht="11.25" hidden="1" customHeight="1">
      <c r="A60" s="86" t="s">
        <v>182</v>
      </c>
      <c r="B60" s="17"/>
      <c r="C60" s="17"/>
      <c r="D60" s="17"/>
      <c r="E60" s="50"/>
      <c r="F60" s="50"/>
      <c r="G60" s="50"/>
    </row>
    <row r="61" spans="1:7" ht="13.5" hidden="1" customHeight="1">
      <c r="A61" s="86" t="s">
        <v>183</v>
      </c>
      <c r="B61" s="17"/>
      <c r="C61" s="17"/>
      <c r="D61" s="17"/>
      <c r="E61" s="50"/>
      <c r="F61" s="50"/>
      <c r="G61" s="50"/>
    </row>
    <row r="62" spans="1:7" ht="15.75" hidden="1" customHeight="1">
      <c r="A62" s="86" t="s">
        <v>184</v>
      </c>
      <c r="B62" s="17"/>
      <c r="C62" s="17"/>
      <c r="D62" s="17"/>
      <c r="E62" s="50"/>
      <c r="F62" s="50"/>
      <c r="G62" s="50"/>
    </row>
    <row r="63" spans="1:7" ht="16.5" hidden="1" customHeight="1">
      <c r="A63" s="86" t="s">
        <v>190</v>
      </c>
      <c r="B63" s="17"/>
      <c r="C63" s="17"/>
      <c r="D63" s="17"/>
      <c r="E63" s="50"/>
      <c r="F63" s="50"/>
      <c r="G63" s="50"/>
    </row>
    <row r="64" spans="1:7" ht="61.5" hidden="1" customHeight="1">
      <c r="A64" s="86" t="s">
        <v>195</v>
      </c>
      <c r="B64" s="17"/>
      <c r="C64" s="17"/>
      <c r="D64" s="17"/>
      <c r="E64" s="50"/>
      <c r="F64" s="50"/>
      <c r="G64" s="50"/>
    </row>
    <row r="65" spans="1:7" ht="15" hidden="1" customHeight="1">
      <c r="A65" s="86" t="s">
        <v>185</v>
      </c>
      <c r="B65" s="17"/>
      <c r="C65" s="17"/>
      <c r="D65" s="17"/>
      <c r="E65" s="50"/>
      <c r="F65" s="50"/>
      <c r="G65" s="50"/>
    </row>
    <row r="66" spans="1:7" ht="12" hidden="1" customHeight="1">
      <c r="A66" s="86" t="s">
        <v>186</v>
      </c>
      <c r="B66" s="17"/>
      <c r="C66" s="17"/>
      <c r="D66" s="17"/>
      <c r="E66" s="50"/>
      <c r="F66" s="50"/>
      <c r="G66" s="50"/>
    </row>
    <row r="67" spans="1:7" ht="13.5" hidden="1" customHeight="1">
      <c r="A67" s="86" t="s">
        <v>187</v>
      </c>
      <c r="B67" s="17"/>
      <c r="C67" s="17"/>
      <c r="D67" s="17"/>
      <c r="E67" s="50"/>
      <c r="F67" s="50"/>
      <c r="G67" s="50"/>
    </row>
    <row r="68" spans="1:7" ht="12" hidden="1" customHeight="1">
      <c r="A68" s="86" t="s">
        <v>188</v>
      </c>
      <c r="B68" s="17"/>
      <c r="C68" s="17"/>
      <c r="D68" s="17"/>
      <c r="E68" s="50"/>
      <c r="F68" s="50"/>
      <c r="G68" s="50"/>
    </row>
    <row r="69" spans="1:7" ht="13.5" hidden="1" customHeight="1">
      <c r="A69" s="86" t="s">
        <v>189</v>
      </c>
      <c r="B69" s="17"/>
      <c r="C69" s="17"/>
      <c r="D69" s="17"/>
      <c r="E69" s="50"/>
      <c r="F69" s="50"/>
      <c r="G69" s="50"/>
    </row>
    <row r="70" spans="1:7" ht="15.75" hidden="1" customHeight="1">
      <c r="A70" s="86" t="s">
        <v>191</v>
      </c>
      <c r="B70" s="17"/>
      <c r="C70" s="17"/>
      <c r="D70" s="17"/>
      <c r="E70" s="50"/>
      <c r="F70" s="50"/>
      <c r="G70" s="50"/>
    </row>
    <row r="71" spans="1:7" ht="84.75" customHeight="1">
      <c r="A71" s="121" t="s">
        <v>154</v>
      </c>
      <c r="B71" s="121"/>
      <c r="C71" s="121"/>
      <c r="D71" s="121"/>
      <c r="E71" s="121"/>
      <c r="F71" s="121"/>
      <c r="G71" s="121"/>
    </row>
  </sheetData>
  <mergeCells count="11">
    <mergeCell ref="A71:G71"/>
    <mergeCell ref="A1:G1"/>
    <mergeCell ref="A2:G2"/>
    <mergeCell ref="A4:G4"/>
    <mergeCell ref="A6:A7"/>
    <mergeCell ref="B6:D6"/>
    <mergeCell ref="E6:G6"/>
    <mergeCell ref="A5:G5"/>
    <mergeCell ref="A10:G10"/>
    <mergeCell ref="A28:G28"/>
    <mergeCell ref="A3:G3"/>
  </mergeCells>
  <pageMargins left="0.25" right="0.25" top="0.75" bottom="0.75" header="0.3" footer="0.3"/>
  <pageSetup paperSize="9" scale="83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MS42"/>
  <sheetViews>
    <sheetView view="pageBreakPreview" topLeftCell="A12" zoomScale="90" zoomScaleNormal="100" zoomScaleSheetLayoutView="90" workbookViewId="0">
      <selection activeCell="Y29" sqref="Y29"/>
    </sheetView>
  </sheetViews>
  <sheetFormatPr defaultColWidth="9.140625" defaultRowHeight="15"/>
  <cols>
    <col min="1" max="1" width="27.85546875" style="2" customWidth="1"/>
    <col min="2" max="2" width="7.140625" style="4" customWidth="1"/>
    <col min="3" max="3" width="6.7109375" style="4" customWidth="1"/>
    <col min="4" max="4" width="7.85546875" style="4" customWidth="1"/>
    <col min="5" max="5" width="6.140625" style="4" customWidth="1"/>
    <col min="6" max="6" width="8.42578125" style="4" customWidth="1"/>
    <col min="7" max="8" width="6.28515625" style="4" customWidth="1"/>
    <col min="9" max="10" width="9.28515625" style="4" customWidth="1"/>
    <col min="11" max="12" width="8.42578125" style="4" customWidth="1"/>
    <col min="13" max="13" width="9.140625" style="4" customWidth="1"/>
    <col min="14" max="14" width="8.140625" style="4" customWidth="1"/>
    <col min="15" max="15" width="5.85546875" style="4" customWidth="1"/>
    <col min="16" max="18" width="7.28515625" style="4" customWidth="1"/>
    <col min="19" max="19" width="8.42578125" style="4" customWidth="1"/>
    <col min="20" max="22" width="7.28515625" style="4" customWidth="1"/>
    <col min="23" max="23" width="7.5703125" style="4" customWidth="1"/>
    <col min="24" max="24" width="9.140625" style="4"/>
    <col min="25" max="25" width="6.85546875" style="4" customWidth="1"/>
    <col min="26" max="26" width="7.42578125" style="4" customWidth="1"/>
    <col min="27" max="27" width="6.5703125" style="4" customWidth="1"/>
    <col min="28" max="28" width="8.140625" style="4" customWidth="1"/>
    <col min="29" max="29" width="7.5703125" style="4" customWidth="1"/>
    <col min="30" max="30" width="6.5703125" style="4" customWidth="1"/>
    <col min="31" max="31" width="8" style="4" customWidth="1"/>
    <col min="32" max="1033" width="9.140625" style="2"/>
  </cols>
  <sheetData>
    <row r="1" spans="1:1033" hidden="1"/>
    <row r="2" spans="1:1033" ht="12.75" hidden="1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033" ht="12.75" hidden="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033" ht="12.75" hidden="1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033" ht="12.75" hidden="1" customHeigh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1033" ht="12.75" hidden="1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1:1033" ht="12.75" hidden="1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033" ht="12.75" hidden="1" customHeigh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033" ht="12.75" hidden="1" customHeight="1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033" ht="12.75" hidden="1" customHeight="1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1:1033" ht="12.75" hidden="1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033" ht="12.75" customHeight="1">
      <c r="A12" s="137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</row>
    <row r="13" spans="1:1033" ht="30.75" customHeight="1">
      <c r="A13" s="123" t="s">
        <v>112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1033" ht="30.75" customHeight="1">
      <c r="A14" s="124" t="s">
        <v>235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</row>
    <row r="15" spans="1:1033" s="52" customFormat="1" ht="20.25" customHeight="1">
      <c r="A15" s="136" t="s">
        <v>25</v>
      </c>
      <c r="B15" s="136" t="s">
        <v>85</v>
      </c>
      <c r="C15" s="136"/>
      <c r="D15" s="136"/>
      <c r="E15" s="136"/>
      <c r="F15" s="136"/>
      <c r="G15" s="136"/>
      <c r="H15" s="146" t="s">
        <v>84</v>
      </c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53"/>
      <c r="JA15" s="53"/>
      <c r="JB15" s="53"/>
      <c r="JC15" s="53"/>
      <c r="JD15" s="53"/>
      <c r="JE15" s="53"/>
      <c r="JF15" s="53"/>
      <c r="JG15" s="53"/>
      <c r="JH15" s="53"/>
      <c r="JI15" s="53"/>
      <c r="JJ15" s="53"/>
      <c r="JK15" s="53"/>
      <c r="JL15" s="53"/>
      <c r="JM15" s="53"/>
      <c r="JN15" s="53"/>
      <c r="JO15" s="53"/>
      <c r="JP15" s="53"/>
      <c r="JQ15" s="53"/>
      <c r="JR15" s="53"/>
      <c r="JS15" s="53"/>
      <c r="JT15" s="53"/>
      <c r="JU15" s="53"/>
      <c r="JV15" s="53"/>
      <c r="JW15" s="53"/>
      <c r="JX15" s="53"/>
      <c r="JY15" s="53"/>
      <c r="JZ15" s="53"/>
      <c r="KA15" s="53"/>
      <c r="KB15" s="53"/>
      <c r="KC15" s="53"/>
      <c r="KD15" s="53"/>
      <c r="KE15" s="53"/>
      <c r="KF15" s="53"/>
      <c r="KG15" s="53"/>
      <c r="KH15" s="53"/>
      <c r="KI15" s="53"/>
      <c r="KJ15" s="53"/>
      <c r="KK15" s="53"/>
      <c r="KL15" s="53"/>
      <c r="KM15" s="53"/>
      <c r="KN15" s="53"/>
      <c r="KO15" s="53"/>
      <c r="KP15" s="53"/>
      <c r="KQ15" s="53"/>
      <c r="KR15" s="53"/>
      <c r="KS15" s="53"/>
      <c r="KT15" s="53"/>
      <c r="KU15" s="53"/>
      <c r="KV15" s="53"/>
      <c r="KW15" s="53"/>
      <c r="KX15" s="53"/>
      <c r="KY15" s="53"/>
      <c r="KZ15" s="53"/>
      <c r="LA15" s="53"/>
      <c r="LB15" s="53"/>
      <c r="LC15" s="53"/>
      <c r="LD15" s="53"/>
      <c r="LE15" s="53"/>
      <c r="LF15" s="53"/>
      <c r="LG15" s="53"/>
      <c r="LH15" s="53"/>
      <c r="LI15" s="53"/>
      <c r="LJ15" s="53"/>
      <c r="LK15" s="53"/>
      <c r="LL15" s="53"/>
      <c r="LM15" s="53"/>
      <c r="LN15" s="53"/>
      <c r="LO15" s="53"/>
      <c r="LP15" s="53"/>
      <c r="LQ15" s="53"/>
      <c r="LR15" s="53"/>
      <c r="LS15" s="53"/>
      <c r="LT15" s="53"/>
      <c r="LU15" s="53"/>
      <c r="LV15" s="53"/>
      <c r="LW15" s="53"/>
      <c r="LX15" s="53"/>
      <c r="LY15" s="53"/>
      <c r="LZ15" s="53"/>
      <c r="MA15" s="53"/>
      <c r="MB15" s="53"/>
      <c r="MC15" s="53"/>
      <c r="MD15" s="53"/>
      <c r="ME15" s="53"/>
      <c r="MF15" s="53"/>
      <c r="MG15" s="53"/>
      <c r="MH15" s="53"/>
      <c r="MI15" s="53"/>
      <c r="MJ15" s="53"/>
      <c r="MK15" s="53"/>
      <c r="ML15" s="53"/>
      <c r="MM15" s="53"/>
      <c r="MN15" s="53"/>
      <c r="MO15" s="53"/>
      <c r="MP15" s="53"/>
      <c r="MQ15" s="53"/>
      <c r="MR15" s="53"/>
      <c r="MS15" s="53"/>
      <c r="MT15" s="53"/>
      <c r="MU15" s="53"/>
      <c r="MV15" s="53"/>
      <c r="MW15" s="53"/>
      <c r="MX15" s="53"/>
      <c r="MY15" s="53"/>
      <c r="MZ15" s="53"/>
      <c r="NA15" s="53"/>
      <c r="NB15" s="53"/>
      <c r="NC15" s="53"/>
      <c r="ND15" s="53"/>
      <c r="NE15" s="53"/>
      <c r="NF15" s="53"/>
      <c r="NG15" s="53"/>
      <c r="NH15" s="53"/>
      <c r="NI15" s="53"/>
      <c r="NJ15" s="53"/>
      <c r="NK15" s="53"/>
      <c r="NL15" s="53"/>
      <c r="NM15" s="53"/>
      <c r="NN15" s="53"/>
      <c r="NO15" s="53"/>
      <c r="NP15" s="53"/>
      <c r="NQ15" s="53"/>
      <c r="NR15" s="53"/>
      <c r="NS15" s="53"/>
      <c r="NT15" s="53"/>
      <c r="NU15" s="53"/>
      <c r="NV15" s="53"/>
      <c r="NW15" s="53"/>
      <c r="NX15" s="53"/>
      <c r="NY15" s="53"/>
      <c r="NZ15" s="53"/>
      <c r="OA15" s="53"/>
      <c r="OB15" s="53"/>
      <c r="OC15" s="53"/>
      <c r="OD15" s="53"/>
      <c r="OE15" s="53"/>
      <c r="OF15" s="53"/>
      <c r="OG15" s="53"/>
      <c r="OH15" s="53"/>
      <c r="OI15" s="53"/>
      <c r="OJ15" s="53"/>
      <c r="OK15" s="53"/>
      <c r="OL15" s="53"/>
      <c r="OM15" s="53"/>
      <c r="ON15" s="53"/>
      <c r="OO15" s="53"/>
      <c r="OP15" s="53"/>
      <c r="OQ15" s="53"/>
      <c r="OR15" s="53"/>
      <c r="OS15" s="53"/>
      <c r="OT15" s="53"/>
      <c r="OU15" s="53"/>
      <c r="OV15" s="53"/>
      <c r="OW15" s="53"/>
      <c r="OX15" s="53"/>
      <c r="OY15" s="53"/>
      <c r="OZ15" s="53"/>
      <c r="PA15" s="53"/>
      <c r="PB15" s="53"/>
      <c r="PC15" s="53"/>
      <c r="PD15" s="53"/>
      <c r="PE15" s="53"/>
      <c r="PF15" s="53"/>
      <c r="PG15" s="53"/>
      <c r="PH15" s="53"/>
      <c r="PI15" s="53"/>
      <c r="PJ15" s="53"/>
      <c r="PK15" s="53"/>
      <c r="PL15" s="53"/>
      <c r="PM15" s="53"/>
      <c r="PN15" s="53"/>
      <c r="PO15" s="53"/>
      <c r="PP15" s="53"/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3"/>
      <c r="QB15" s="53"/>
      <c r="QC15" s="53"/>
      <c r="QD15" s="53"/>
      <c r="QE15" s="53"/>
      <c r="QF15" s="53"/>
      <c r="QG15" s="53"/>
      <c r="QH15" s="53"/>
      <c r="QI15" s="53"/>
      <c r="QJ15" s="53"/>
      <c r="QK15" s="53"/>
      <c r="QL15" s="53"/>
      <c r="QM15" s="53"/>
      <c r="QN15" s="53"/>
      <c r="QO15" s="53"/>
      <c r="QP15" s="53"/>
      <c r="QQ15" s="53"/>
      <c r="QR15" s="53"/>
      <c r="QS15" s="53"/>
      <c r="QT15" s="53"/>
      <c r="QU15" s="53"/>
      <c r="QV15" s="53"/>
      <c r="QW15" s="53"/>
      <c r="QX15" s="53"/>
      <c r="QY15" s="53"/>
      <c r="QZ15" s="53"/>
      <c r="RA15" s="53"/>
      <c r="RB15" s="53"/>
      <c r="RC15" s="53"/>
      <c r="RD15" s="53"/>
      <c r="RE15" s="53"/>
      <c r="RF15" s="53"/>
      <c r="RG15" s="53"/>
      <c r="RH15" s="53"/>
      <c r="RI15" s="53"/>
      <c r="RJ15" s="53"/>
      <c r="RK15" s="53"/>
      <c r="RL15" s="53"/>
      <c r="RM15" s="53"/>
      <c r="RN15" s="53"/>
      <c r="RO15" s="53"/>
      <c r="RP15" s="53"/>
      <c r="RQ15" s="53"/>
      <c r="RR15" s="53"/>
      <c r="RS15" s="53"/>
      <c r="RT15" s="53"/>
      <c r="RU15" s="53"/>
      <c r="RV15" s="53"/>
      <c r="RW15" s="53"/>
      <c r="RX15" s="53"/>
      <c r="RY15" s="53"/>
      <c r="RZ15" s="53"/>
      <c r="SA15" s="53"/>
      <c r="SB15" s="53"/>
      <c r="SC15" s="53"/>
      <c r="SD15" s="53"/>
      <c r="SE15" s="53"/>
      <c r="SF15" s="53"/>
      <c r="SG15" s="53"/>
      <c r="SH15" s="53"/>
      <c r="SI15" s="53"/>
      <c r="SJ15" s="53"/>
      <c r="SK15" s="53"/>
      <c r="SL15" s="53"/>
      <c r="SM15" s="53"/>
      <c r="SN15" s="53"/>
      <c r="SO15" s="53"/>
      <c r="SP15" s="53"/>
      <c r="SQ15" s="53"/>
      <c r="SR15" s="53"/>
      <c r="SS15" s="53"/>
      <c r="ST15" s="53"/>
      <c r="SU15" s="53"/>
      <c r="SV15" s="53"/>
      <c r="SW15" s="53"/>
      <c r="SX15" s="53"/>
      <c r="SY15" s="53"/>
      <c r="SZ15" s="53"/>
      <c r="TA15" s="53"/>
      <c r="TB15" s="53"/>
      <c r="TC15" s="53"/>
      <c r="TD15" s="53"/>
      <c r="TE15" s="53"/>
      <c r="TF15" s="53"/>
      <c r="TG15" s="53"/>
      <c r="TH15" s="53"/>
      <c r="TI15" s="53"/>
      <c r="TJ15" s="53"/>
      <c r="TK15" s="53"/>
      <c r="TL15" s="53"/>
      <c r="TM15" s="53"/>
      <c r="TN15" s="53"/>
      <c r="TO15" s="53"/>
      <c r="TP15" s="53"/>
      <c r="TQ15" s="53"/>
      <c r="TR15" s="53"/>
      <c r="TS15" s="53"/>
      <c r="TT15" s="53"/>
      <c r="TU15" s="53"/>
      <c r="TV15" s="53"/>
      <c r="TW15" s="53"/>
      <c r="TX15" s="53"/>
      <c r="TY15" s="53"/>
      <c r="TZ15" s="53"/>
      <c r="UA15" s="53"/>
      <c r="UB15" s="53"/>
      <c r="UC15" s="53"/>
      <c r="UD15" s="53"/>
      <c r="UE15" s="53"/>
      <c r="UF15" s="53"/>
      <c r="UG15" s="53"/>
      <c r="UH15" s="53"/>
      <c r="UI15" s="53"/>
      <c r="UJ15" s="53"/>
      <c r="UK15" s="53"/>
      <c r="UL15" s="53"/>
      <c r="UM15" s="53"/>
      <c r="UN15" s="53"/>
      <c r="UO15" s="53"/>
      <c r="UP15" s="53"/>
      <c r="UQ15" s="53"/>
      <c r="UR15" s="53"/>
      <c r="US15" s="53"/>
      <c r="UT15" s="53"/>
      <c r="UU15" s="53"/>
      <c r="UV15" s="53"/>
      <c r="UW15" s="53"/>
      <c r="UX15" s="53"/>
      <c r="UY15" s="53"/>
      <c r="UZ15" s="53"/>
      <c r="VA15" s="53"/>
      <c r="VB15" s="53"/>
      <c r="VC15" s="53"/>
      <c r="VD15" s="53"/>
      <c r="VE15" s="53"/>
      <c r="VF15" s="53"/>
      <c r="VG15" s="53"/>
      <c r="VH15" s="53"/>
      <c r="VI15" s="53"/>
      <c r="VJ15" s="53"/>
      <c r="VK15" s="53"/>
      <c r="VL15" s="53"/>
      <c r="VM15" s="53"/>
      <c r="VN15" s="53"/>
      <c r="VO15" s="53"/>
      <c r="VP15" s="53"/>
      <c r="VQ15" s="53"/>
      <c r="VR15" s="53"/>
      <c r="VS15" s="53"/>
      <c r="VT15" s="53"/>
      <c r="VU15" s="53"/>
      <c r="VV15" s="53"/>
      <c r="VW15" s="53"/>
      <c r="VX15" s="53"/>
      <c r="VY15" s="53"/>
      <c r="VZ15" s="53"/>
      <c r="WA15" s="53"/>
      <c r="WB15" s="53"/>
      <c r="WC15" s="53"/>
      <c r="WD15" s="53"/>
      <c r="WE15" s="53"/>
      <c r="WF15" s="53"/>
      <c r="WG15" s="53"/>
      <c r="WH15" s="53"/>
      <c r="WI15" s="53"/>
      <c r="WJ15" s="53"/>
      <c r="WK15" s="53"/>
      <c r="WL15" s="53"/>
      <c r="WM15" s="53"/>
      <c r="WN15" s="53"/>
      <c r="WO15" s="53"/>
      <c r="WP15" s="53"/>
      <c r="WQ15" s="53"/>
      <c r="WR15" s="53"/>
      <c r="WS15" s="53"/>
      <c r="WT15" s="53"/>
      <c r="WU15" s="53"/>
      <c r="WV15" s="53"/>
      <c r="WW15" s="53"/>
      <c r="WX15" s="53"/>
      <c r="WY15" s="53"/>
      <c r="WZ15" s="53"/>
      <c r="XA15" s="53"/>
      <c r="XB15" s="53"/>
      <c r="XC15" s="53"/>
      <c r="XD15" s="53"/>
      <c r="XE15" s="53"/>
      <c r="XF15" s="53"/>
      <c r="XG15" s="53"/>
      <c r="XH15" s="53"/>
      <c r="XI15" s="53"/>
      <c r="XJ15" s="53"/>
      <c r="XK15" s="53"/>
      <c r="XL15" s="53"/>
      <c r="XM15" s="53"/>
      <c r="XN15" s="53"/>
      <c r="XO15" s="53"/>
      <c r="XP15" s="53"/>
      <c r="XQ15" s="53"/>
      <c r="XR15" s="53"/>
      <c r="XS15" s="53"/>
      <c r="XT15" s="53"/>
      <c r="XU15" s="53"/>
      <c r="XV15" s="53"/>
      <c r="XW15" s="53"/>
      <c r="XX15" s="53"/>
      <c r="XY15" s="53"/>
      <c r="XZ15" s="53"/>
      <c r="YA15" s="53"/>
      <c r="YB15" s="53"/>
      <c r="YC15" s="53"/>
      <c r="YD15" s="53"/>
      <c r="YE15" s="53"/>
      <c r="YF15" s="53"/>
      <c r="YG15" s="53"/>
      <c r="YH15" s="53"/>
      <c r="YI15" s="53"/>
      <c r="YJ15" s="53"/>
      <c r="YK15" s="53"/>
      <c r="YL15" s="53"/>
      <c r="YM15" s="53"/>
      <c r="YN15" s="53"/>
      <c r="YO15" s="53"/>
      <c r="YP15" s="53"/>
      <c r="YQ15" s="53"/>
      <c r="YR15" s="53"/>
      <c r="YS15" s="53"/>
      <c r="YT15" s="53"/>
      <c r="YU15" s="53"/>
      <c r="YV15" s="53"/>
      <c r="YW15" s="53"/>
      <c r="YX15" s="53"/>
      <c r="YY15" s="53"/>
      <c r="YZ15" s="53"/>
      <c r="ZA15" s="53"/>
      <c r="ZB15" s="53"/>
      <c r="ZC15" s="53"/>
      <c r="ZD15" s="53"/>
      <c r="ZE15" s="53"/>
      <c r="ZF15" s="53"/>
      <c r="ZG15" s="53"/>
      <c r="ZH15" s="53"/>
      <c r="ZI15" s="53"/>
      <c r="ZJ15" s="53"/>
      <c r="ZK15" s="53"/>
      <c r="ZL15" s="53"/>
      <c r="ZM15" s="53"/>
      <c r="ZN15" s="53"/>
      <c r="ZO15" s="53"/>
      <c r="ZP15" s="53"/>
      <c r="ZQ15" s="53"/>
      <c r="ZR15" s="53"/>
      <c r="ZS15" s="53"/>
      <c r="ZT15" s="53"/>
      <c r="ZU15" s="53"/>
      <c r="ZV15" s="53"/>
      <c r="ZW15" s="53"/>
      <c r="ZX15" s="53"/>
      <c r="ZY15" s="53"/>
      <c r="ZZ15" s="53"/>
      <c r="AAA15" s="53"/>
      <c r="AAB15" s="53"/>
      <c r="AAC15" s="53"/>
      <c r="AAD15" s="53"/>
      <c r="AAE15" s="53"/>
      <c r="AAF15" s="53"/>
      <c r="AAG15" s="53"/>
      <c r="AAH15" s="53"/>
      <c r="AAI15" s="53"/>
      <c r="AAJ15" s="53"/>
      <c r="AAK15" s="53"/>
      <c r="AAL15" s="53"/>
      <c r="AAM15" s="53"/>
      <c r="AAN15" s="53"/>
      <c r="AAO15" s="53"/>
      <c r="AAP15" s="53"/>
      <c r="AAQ15" s="53"/>
      <c r="AAR15" s="53"/>
      <c r="AAS15" s="53"/>
      <c r="AAT15" s="53"/>
      <c r="AAU15" s="53"/>
      <c r="AAV15" s="53"/>
      <c r="AAW15" s="53"/>
      <c r="AAX15" s="53"/>
      <c r="AAY15" s="53"/>
      <c r="AAZ15" s="53"/>
      <c r="ABA15" s="53"/>
      <c r="ABB15" s="53"/>
      <c r="ABC15" s="53"/>
      <c r="ABD15" s="53"/>
      <c r="ABE15" s="53"/>
      <c r="ABF15" s="53"/>
      <c r="ABG15" s="53"/>
      <c r="ABH15" s="53"/>
      <c r="ABI15" s="53"/>
      <c r="ABJ15" s="53"/>
      <c r="ABK15" s="53"/>
      <c r="ABL15" s="53"/>
      <c r="ABM15" s="53"/>
      <c r="ABN15" s="53"/>
      <c r="ABO15" s="53"/>
      <c r="ABP15" s="53"/>
      <c r="ABQ15" s="53"/>
      <c r="ABR15" s="53"/>
      <c r="ABS15" s="53"/>
      <c r="ABT15" s="53"/>
      <c r="ABU15" s="53"/>
      <c r="ABV15" s="53"/>
      <c r="ABW15" s="53"/>
      <c r="ABX15" s="53"/>
      <c r="ABY15" s="53"/>
      <c r="ABZ15" s="53"/>
      <c r="ACA15" s="53"/>
      <c r="ACB15" s="53"/>
      <c r="ACC15" s="53"/>
      <c r="ACD15" s="53"/>
      <c r="ACE15" s="53"/>
      <c r="ACF15" s="53"/>
      <c r="ACG15" s="53"/>
      <c r="ACH15" s="53"/>
      <c r="ACI15" s="53"/>
      <c r="ACJ15" s="53"/>
      <c r="ACK15" s="53"/>
      <c r="ACL15" s="53"/>
      <c r="ACM15" s="53"/>
      <c r="ACN15" s="53"/>
      <c r="ACO15" s="53"/>
      <c r="ACP15" s="53"/>
      <c r="ACQ15" s="53"/>
      <c r="ACR15" s="53"/>
      <c r="ACS15" s="53"/>
      <c r="ACT15" s="53"/>
      <c r="ACU15" s="53"/>
      <c r="ACV15" s="53"/>
      <c r="ACW15" s="53"/>
      <c r="ACX15" s="53"/>
      <c r="ACY15" s="53"/>
      <c r="ACZ15" s="53"/>
      <c r="ADA15" s="53"/>
      <c r="ADB15" s="53"/>
      <c r="ADC15" s="53"/>
      <c r="ADD15" s="53"/>
      <c r="ADE15" s="53"/>
      <c r="ADF15" s="53"/>
      <c r="ADG15" s="53"/>
      <c r="ADH15" s="53"/>
      <c r="ADI15" s="53"/>
      <c r="ADJ15" s="53"/>
      <c r="ADK15" s="53"/>
      <c r="ADL15" s="53"/>
      <c r="ADM15" s="53"/>
      <c r="ADN15" s="53"/>
      <c r="ADO15" s="53"/>
      <c r="ADP15" s="53"/>
      <c r="ADQ15" s="53"/>
      <c r="ADR15" s="53"/>
      <c r="ADS15" s="53"/>
      <c r="ADT15" s="53"/>
      <c r="ADU15" s="53"/>
      <c r="ADV15" s="53"/>
      <c r="ADW15" s="53"/>
      <c r="ADX15" s="53"/>
      <c r="ADY15" s="53"/>
      <c r="ADZ15" s="53"/>
      <c r="AEA15" s="53"/>
      <c r="AEB15" s="53"/>
      <c r="AEC15" s="53"/>
      <c r="AED15" s="53"/>
      <c r="AEE15" s="53"/>
      <c r="AEF15" s="53"/>
      <c r="AEG15" s="53"/>
      <c r="AEH15" s="53"/>
      <c r="AEI15" s="53"/>
      <c r="AEJ15" s="53"/>
      <c r="AEK15" s="53"/>
      <c r="AEL15" s="53"/>
      <c r="AEM15" s="53"/>
      <c r="AEN15" s="53"/>
      <c r="AEO15" s="53"/>
      <c r="AEP15" s="53"/>
      <c r="AEQ15" s="53"/>
      <c r="AER15" s="53"/>
      <c r="AES15" s="53"/>
      <c r="AET15" s="53"/>
      <c r="AEU15" s="53"/>
      <c r="AEV15" s="53"/>
      <c r="AEW15" s="53"/>
      <c r="AEX15" s="53"/>
      <c r="AEY15" s="53"/>
      <c r="AEZ15" s="53"/>
      <c r="AFA15" s="53"/>
      <c r="AFB15" s="53"/>
      <c r="AFC15" s="53"/>
      <c r="AFD15" s="53"/>
      <c r="AFE15" s="53"/>
      <c r="AFF15" s="53"/>
      <c r="AFG15" s="53"/>
      <c r="AFH15" s="53"/>
      <c r="AFI15" s="53"/>
      <c r="AFJ15" s="53"/>
      <c r="AFK15" s="53"/>
      <c r="AFL15" s="53"/>
      <c r="AFM15" s="53"/>
      <c r="AFN15" s="53"/>
      <c r="AFO15" s="53"/>
      <c r="AFP15" s="53"/>
      <c r="AFQ15" s="53"/>
      <c r="AFR15" s="53"/>
      <c r="AFS15" s="53"/>
      <c r="AFT15" s="53"/>
      <c r="AFU15" s="53"/>
      <c r="AFV15" s="53"/>
      <c r="AFW15" s="53"/>
      <c r="AFX15" s="53"/>
      <c r="AFY15" s="53"/>
      <c r="AFZ15" s="53"/>
      <c r="AGA15" s="53"/>
      <c r="AGB15" s="53"/>
      <c r="AGC15" s="53"/>
      <c r="AGD15" s="53"/>
      <c r="AGE15" s="53"/>
      <c r="AGF15" s="53"/>
      <c r="AGG15" s="53"/>
      <c r="AGH15" s="53"/>
      <c r="AGI15" s="53"/>
      <c r="AGJ15" s="53"/>
      <c r="AGK15" s="53"/>
      <c r="AGL15" s="53"/>
      <c r="AGM15" s="53"/>
      <c r="AGN15" s="53"/>
      <c r="AGO15" s="53"/>
      <c r="AGP15" s="53"/>
      <c r="AGQ15" s="53"/>
      <c r="AGR15" s="53"/>
      <c r="AGS15" s="53"/>
      <c r="AGT15" s="53"/>
      <c r="AGU15" s="53"/>
      <c r="AGV15" s="53"/>
      <c r="AGW15" s="53"/>
      <c r="AGX15" s="53"/>
      <c r="AGY15" s="53"/>
      <c r="AGZ15" s="53"/>
      <c r="AHA15" s="53"/>
      <c r="AHB15" s="53"/>
      <c r="AHC15" s="53"/>
      <c r="AHD15" s="53"/>
      <c r="AHE15" s="53"/>
      <c r="AHF15" s="53"/>
      <c r="AHG15" s="53"/>
      <c r="AHH15" s="53"/>
      <c r="AHI15" s="53"/>
      <c r="AHJ15" s="53"/>
      <c r="AHK15" s="53"/>
      <c r="AHL15" s="53"/>
      <c r="AHM15" s="53"/>
      <c r="AHN15" s="53"/>
      <c r="AHO15" s="53"/>
      <c r="AHP15" s="53"/>
      <c r="AHQ15" s="53"/>
      <c r="AHR15" s="53"/>
      <c r="AHS15" s="53"/>
      <c r="AHT15" s="53"/>
      <c r="AHU15" s="53"/>
      <c r="AHV15" s="53"/>
      <c r="AHW15" s="53"/>
      <c r="AHX15" s="53"/>
      <c r="AHY15" s="53"/>
      <c r="AHZ15" s="53"/>
      <c r="AIA15" s="53"/>
      <c r="AIB15" s="53"/>
      <c r="AIC15" s="53"/>
      <c r="AID15" s="53"/>
      <c r="AIE15" s="53"/>
      <c r="AIF15" s="53"/>
      <c r="AIG15" s="53"/>
      <c r="AIH15" s="53"/>
      <c r="AII15" s="53"/>
      <c r="AIJ15" s="53"/>
      <c r="AIK15" s="53"/>
      <c r="AIL15" s="53"/>
      <c r="AIM15" s="53"/>
      <c r="AIN15" s="53"/>
      <c r="AIO15" s="53"/>
      <c r="AIP15" s="53"/>
      <c r="AIQ15" s="53"/>
      <c r="AIR15" s="53"/>
      <c r="AIS15" s="53"/>
      <c r="AIT15" s="53"/>
      <c r="AIU15" s="53"/>
      <c r="AIV15" s="53"/>
      <c r="AIW15" s="53"/>
      <c r="AIX15" s="53"/>
      <c r="AIY15" s="53"/>
      <c r="AIZ15" s="53"/>
      <c r="AJA15" s="53"/>
      <c r="AJB15" s="53"/>
      <c r="AJC15" s="53"/>
      <c r="AJD15" s="53"/>
      <c r="AJE15" s="53"/>
      <c r="AJF15" s="53"/>
      <c r="AJG15" s="53"/>
      <c r="AJH15" s="53"/>
      <c r="AJI15" s="53"/>
      <c r="AJJ15" s="53"/>
      <c r="AJK15" s="53"/>
      <c r="AJL15" s="53"/>
      <c r="AJM15" s="53"/>
      <c r="AJN15" s="53"/>
      <c r="AJO15" s="53"/>
      <c r="AJP15" s="53"/>
      <c r="AJQ15" s="53"/>
      <c r="AJR15" s="53"/>
      <c r="AJS15" s="53"/>
      <c r="AJT15" s="53"/>
      <c r="AJU15" s="53"/>
      <c r="AJV15" s="53"/>
      <c r="AJW15" s="53"/>
      <c r="AJX15" s="53"/>
      <c r="AJY15" s="53"/>
      <c r="AJZ15" s="53"/>
      <c r="AKA15" s="53"/>
      <c r="AKB15" s="53"/>
      <c r="AKC15" s="53"/>
      <c r="AKD15" s="53"/>
      <c r="AKE15" s="53"/>
      <c r="AKF15" s="53"/>
      <c r="AKG15" s="53"/>
      <c r="AKH15" s="53"/>
      <c r="AKI15" s="53"/>
      <c r="AKJ15" s="53"/>
      <c r="AKK15" s="53"/>
      <c r="AKL15" s="53"/>
      <c r="AKM15" s="53"/>
      <c r="AKN15" s="53"/>
      <c r="AKO15" s="53"/>
      <c r="AKP15" s="53"/>
      <c r="AKQ15" s="53"/>
      <c r="AKR15" s="53"/>
      <c r="AKS15" s="53"/>
      <c r="AKT15" s="53"/>
      <c r="AKU15" s="53"/>
      <c r="AKV15" s="53"/>
      <c r="AKW15" s="53"/>
      <c r="AKX15" s="53"/>
      <c r="AKY15" s="53"/>
      <c r="AKZ15" s="53"/>
      <c r="ALA15" s="53"/>
      <c r="ALB15" s="53"/>
      <c r="ALC15" s="53"/>
      <c r="ALD15" s="53"/>
      <c r="ALE15" s="53"/>
      <c r="ALF15" s="53"/>
      <c r="ALG15" s="53"/>
      <c r="ALH15" s="53"/>
      <c r="ALI15" s="53"/>
      <c r="ALJ15" s="53"/>
      <c r="ALK15" s="53"/>
      <c r="ALL15" s="53"/>
      <c r="ALM15" s="53"/>
      <c r="ALN15" s="53"/>
      <c r="ALO15" s="53"/>
      <c r="ALP15" s="53"/>
      <c r="ALQ15" s="53"/>
      <c r="ALR15" s="53"/>
      <c r="ALS15" s="53"/>
      <c r="ALT15" s="53"/>
      <c r="ALU15" s="53"/>
      <c r="ALV15" s="53"/>
      <c r="ALW15" s="53"/>
      <c r="ALX15" s="53"/>
      <c r="ALY15" s="53"/>
      <c r="ALZ15" s="53"/>
      <c r="AMA15" s="53"/>
      <c r="AMB15" s="53"/>
      <c r="AMC15" s="53"/>
      <c r="AMD15" s="53"/>
      <c r="AME15" s="53"/>
      <c r="AMF15" s="53"/>
      <c r="AMG15" s="53"/>
      <c r="AMH15" s="53"/>
      <c r="AMI15" s="53"/>
      <c r="AMJ15" s="53"/>
      <c r="AMK15" s="53"/>
      <c r="AML15" s="53"/>
      <c r="AMM15" s="53"/>
      <c r="AMN15" s="53"/>
      <c r="AMO15" s="53"/>
      <c r="AMP15" s="53"/>
      <c r="AMQ15" s="53"/>
      <c r="AMR15" s="53"/>
      <c r="AMS15" s="53"/>
    </row>
    <row r="16" spans="1:1033" s="52" customFormat="1" ht="91.5" customHeight="1">
      <c r="A16" s="136"/>
      <c r="B16" s="136"/>
      <c r="C16" s="136"/>
      <c r="D16" s="136"/>
      <c r="E16" s="136"/>
      <c r="F16" s="136"/>
      <c r="G16" s="136"/>
      <c r="H16" s="143" t="s">
        <v>155</v>
      </c>
      <c r="I16" s="144"/>
      <c r="J16" s="144"/>
      <c r="K16" s="144"/>
      <c r="L16" s="144"/>
      <c r="M16" s="145"/>
      <c r="N16" s="140" t="s">
        <v>62</v>
      </c>
      <c r="O16" s="141"/>
      <c r="P16" s="141"/>
      <c r="Q16" s="141"/>
      <c r="R16" s="141"/>
      <c r="S16" s="141"/>
      <c r="T16" s="148" t="s">
        <v>63</v>
      </c>
      <c r="U16" s="149"/>
      <c r="V16" s="149"/>
      <c r="W16" s="149"/>
      <c r="X16" s="149"/>
      <c r="Y16" s="150"/>
      <c r="Z16" s="142" t="s">
        <v>64</v>
      </c>
      <c r="AA16" s="142"/>
      <c r="AB16" s="142"/>
      <c r="AC16" s="142"/>
      <c r="AD16" s="142"/>
      <c r="AE16" s="142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  <c r="ALW16" s="53"/>
      <c r="ALX16" s="53"/>
      <c r="ALY16" s="53"/>
      <c r="ALZ16" s="53"/>
      <c r="AMA16" s="53"/>
      <c r="AMB16" s="53"/>
      <c r="AMC16" s="53"/>
      <c r="AMD16" s="53"/>
      <c r="AME16" s="53"/>
      <c r="AMF16" s="53"/>
      <c r="AMG16" s="53"/>
      <c r="AMH16" s="53"/>
      <c r="AMI16" s="53"/>
      <c r="AMJ16" s="53"/>
      <c r="AMK16" s="53"/>
      <c r="AML16" s="53"/>
      <c r="AMM16" s="53"/>
      <c r="AMN16" s="53"/>
      <c r="AMO16" s="53"/>
      <c r="AMP16" s="53"/>
      <c r="AMQ16" s="53"/>
      <c r="AMR16" s="53"/>
      <c r="AMS16" s="53"/>
    </row>
    <row r="17" spans="1:1033" s="55" customFormat="1" ht="93" customHeight="1">
      <c r="A17" s="136"/>
      <c r="B17" s="141" t="s">
        <v>7</v>
      </c>
      <c r="C17" s="141"/>
      <c r="D17" s="141" t="s">
        <v>8</v>
      </c>
      <c r="E17" s="141"/>
      <c r="F17" s="141" t="s">
        <v>121</v>
      </c>
      <c r="G17" s="141"/>
      <c r="H17" s="139" t="s">
        <v>7</v>
      </c>
      <c r="I17" s="140"/>
      <c r="J17" s="139" t="s">
        <v>8</v>
      </c>
      <c r="K17" s="140"/>
      <c r="L17" s="139" t="s">
        <v>121</v>
      </c>
      <c r="M17" s="140"/>
      <c r="N17" s="140" t="s">
        <v>7</v>
      </c>
      <c r="O17" s="141"/>
      <c r="P17" s="141" t="s">
        <v>8</v>
      </c>
      <c r="Q17" s="141"/>
      <c r="R17" s="141" t="s">
        <v>121</v>
      </c>
      <c r="S17" s="141"/>
      <c r="T17" s="141" t="s">
        <v>7</v>
      </c>
      <c r="U17" s="141"/>
      <c r="V17" s="141" t="s">
        <v>8</v>
      </c>
      <c r="W17" s="141"/>
      <c r="X17" s="141" t="s">
        <v>121</v>
      </c>
      <c r="Y17" s="141"/>
      <c r="Z17" s="139" t="s">
        <v>7</v>
      </c>
      <c r="AA17" s="140"/>
      <c r="AB17" s="141" t="s">
        <v>8</v>
      </c>
      <c r="AC17" s="141"/>
      <c r="AD17" s="141" t="s">
        <v>121</v>
      </c>
      <c r="AE17" s="141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4"/>
      <c r="ALJ17" s="54"/>
      <c r="ALK17" s="54"/>
      <c r="ALL17" s="54"/>
      <c r="ALM17" s="54"/>
      <c r="ALN17" s="54"/>
      <c r="ALO17" s="54"/>
      <c r="ALP17" s="54"/>
      <c r="ALQ17" s="54"/>
      <c r="ALR17" s="54"/>
      <c r="ALS17" s="54"/>
      <c r="ALT17" s="54"/>
      <c r="ALU17" s="54"/>
      <c r="ALV17" s="54"/>
      <c r="ALW17" s="54"/>
      <c r="ALX17" s="54"/>
      <c r="ALY17" s="54"/>
      <c r="ALZ17" s="54"/>
      <c r="AMA17" s="54"/>
      <c r="AMB17" s="54"/>
      <c r="AMC17" s="54"/>
      <c r="AMD17" s="54"/>
      <c r="AME17" s="54"/>
      <c r="AMF17" s="54"/>
      <c r="AMG17" s="54"/>
      <c r="AMH17" s="54"/>
      <c r="AMI17" s="54"/>
      <c r="AMJ17" s="54"/>
      <c r="AMK17" s="54"/>
      <c r="AML17" s="54"/>
      <c r="AMM17" s="54"/>
      <c r="AMN17" s="54"/>
      <c r="AMO17" s="54"/>
      <c r="AMP17" s="54"/>
      <c r="AMQ17" s="54"/>
      <c r="AMR17" s="54"/>
      <c r="AMS17" s="54"/>
    </row>
    <row r="18" spans="1:1033" s="52" customFormat="1">
      <c r="A18" s="136"/>
      <c r="B18" s="56" t="s">
        <v>0</v>
      </c>
      <c r="C18" s="56" t="s">
        <v>1</v>
      </c>
      <c r="D18" s="56" t="s">
        <v>0</v>
      </c>
      <c r="E18" s="56" t="s">
        <v>1</v>
      </c>
      <c r="F18" s="56" t="s">
        <v>0</v>
      </c>
      <c r="G18" s="56" t="s">
        <v>1</v>
      </c>
      <c r="H18" s="65" t="s">
        <v>0</v>
      </c>
      <c r="I18" s="65" t="s">
        <v>1</v>
      </c>
      <c r="J18" s="65" t="s">
        <v>0</v>
      </c>
      <c r="K18" s="65" t="s">
        <v>1</v>
      </c>
      <c r="L18" s="65" t="s">
        <v>0</v>
      </c>
      <c r="M18" s="65" t="s">
        <v>1</v>
      </c>
      <c r="N18" s="66" t="s">
        <v>0</v>
      </c>
      <c r="O18" s="65" t="s">
        <v>1</v>
      </c>
      <c r="P18" s="65" t="s">
        <v>0</v>
      </c>
      <c r="Q18" s="65" t="s">
        <v>1</v>
      </c>
      <c r="R18" s="65" t="s">
        <v>0</v>
      </c>
      <c r="S18" s="65" t="s">
        <v>1</v>
      </c>
      <c r="T18" s="56" t="s">
        <v>0</v>
      </c>
      <c r="U18" s="56" t="s">
        <v>1</v>
      </c>
      <c r="V18" s="56" t="s">
        <v>0</v>
      </c>
      <c r="W18" s="56" t="s">
        <v>1</v>
      </c>
      <c r="X18" s="56" t="s">
        <v>0</v>
      </c>
      <c r="Y18" s="56" t="s">
        <v>1</v>
      </c>
      <c r="Z18" s="56" t="s">
        <v>0</v>
      </c>
      <c r="AA18" s="56" t="s">
        <v>1</v>
      </c>
      <c r="AB18" s="56" t="s">
        <v>0</v>
      </c>
      <c r="AC18" s="56" t="s">
        <v>1</v>
      </c>
      <c r="AD18" s="56" t="s">
        <v>0</v>
      </c>
      <c r="AE18" s="56" t="s">
        <v>1</v>
      </c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  <c r="ALM18" s="53"/>
      <c r="ALN18" s="53"/>
      <c r="ALO18" s="53"/>
      <c r="ALP18" s="53"/>
      <c r="ALQ18" s="53"/>
      <c r="ALR18" s="53"/>
      <c r="ALS18" s="53"/>
      <c r="ALT18" s="53"/>
      <c r="ALU18" s="53"/>
      <c r="ALV18" s="53"/>
      <c r="ALW18" s="53"/>
      <c r="ALX18" s="53"/>
      <c r="ALY18" s="53"/>
      <c r="ALZ18" s="53"/>
      <c r="AMA18" s="53"/>
      <c r="AMB18" s="53"/>
      <c r="AMC18" s="53"/>
      <c r="AMD18" s="53"/>
      <c r="AME18" s="53"/>
      <c r="AMF18" s="53"/>
      <c r="AMG18" s="53"/>
      <c r="AMH18" s="53"/>
      <c r="AMI18" s="53"/>
      <c r="AMJ18" s="53"/>
      <c r="AMK18" s="53"/>
      <c r="AML18" s="53"/>
      <c r="AMM18" s="53"/>
      <c r="AMN18" s="53"/>
      <c r="AMO18" s="53"/>
      <c r="AMP18" s="53"/>
      <c r="AMQ18" s="53"/>
      <c r="AMR18" s="53"/>
      <c r="AMS18" s="53"/>
    </row>
    <row r="19" spans="1:1033">
      <c r="A19" s="10">
        <v>1</v>
      </c>
      <c r="B19" s="11">
        <v>2</v>
      </c>
      <c r="C19" s="10">
        <v>3</v>
      </c>
      <c r="D19" s="11">
        <v>4</v>
      </c>
      <c r="E19" s="10">
        <v>5</v>
      </c>
      <c r="F19" s="11">
        <v>6</v>
      </c>
      <c r="G19" s="10">
        <v>7</v>
      </c>
      <c r="H19" s="67">
        <v>8</v>
      </c>
      <c r="I19" s="67">
        <v>9</v>
      </c>
      <c r="J19" s="67">
        <v>10</v>
      </c>
      <c r="K19" s="67">
        <v>11</v>
      </c>
      <c r="L19" s="67">
        <v>12</v>
      </c>
      <c r="M19" s="67">
        <v>13</v>
      </c>
      <c r="N19" s="68">
        <v>14</v>
      </c>
      <c r="O19" s="67">
        <v>15</v>
      </c>
      <c r="P19" s="68">
        <v>16</v>
      </c>
      <c r="Q19" s="67">
        <v>17</v>
      </c>
      <c r="R19" s="68">
        <v>18</v>
      </c>
      <c r="S19" s="67">
        <v>19</v>
      </c>
      <c r="T19" s="11">
        <v>20</v>
      </c>
      <c r="U19" s="10">
        <v>21</v>
      </c>
      <c r="V19" s="11">
        <v>22</v>
      </c>
      <c r="W19" s="10">
        <v>23</v>
      </c>
      <c r="X19" s="11">
        <v>24</v>
      </c>
      <c r="Y19" s="10">
        <v>25</v>
      </c>
      <c r="Z19" s="11">
        <v>26</v>
      </c>
      <c r="AA19" s="10">
        <v>27</v>
      </c>
      <c r="AB19" s="11">
        <v>28</v>
      </c>
      <c r="AC19" s="10">
        <v>29</v>
      </c>
      <c r="AD19" s="11">
        <v>30</v>
      </c>
      <c r="AE19" s="10">
        <v>31</v>
      </c>
    </row>
    <row r="20" spans="1:1033">
      <c r="A20" s="153" t="s">
        <v>133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</row>
    <row r="21" spans="1:1033">
      <c r="A21" s="5" t="s">
        <v>3</v>
      </c>
      <c r="B21" s="12">
        <f>SUM(B22:B25)</f>
        <v>0</v>
      </c>
      <c r="C21" s="12">
        <f t="shared" ref="C21:G21" si="0">SUM(C22:C25)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/>
      <c r="I21" s="12"/>
      <c r="J21" s="12"/>
      <c r="K21" s="12"/>
      <c r="L21" s="12"/>
      <c r="M21" s="12"/>
      <c r="N21" s="12">
        <f t="shared" ref="N21:AE21" si="1">SUM(N22:N25)</f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2">
        <f t="shared" si="1"/>
        <v>0</v>
      </c>
      <c r="AA21" s="12">
        <f t="shared" si="1"/>
        <v>0</v>
      </c>
      <c r="AB21" s="12">
        <f t="shared" si="1"/>
        <v>0</v>
      </c>
      <c r="AC21" s="12">
        <f t="shared" si="1"/>
        <v>0</v>
      </c>
      <c r="AD21" s="12">
        <f t="shared" si="1"/>
        <v>0</v>
      </c>
      <c r="AE21" s="12">
        <f t="shared" si="1"/>
        <v>0</v>
      </c>
    </row>
    <row r="22" spans="1:1033">
      <c r="A22" s="6" t="s">
        <v>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1033">
      <c r="A23" s="8" t="s">
        <v>22</v>
      </c>
      <c r="B23" s="3"/>
      <c r="C23" s="3"/>
      <c r="D23" s="3"/>
      <c r="E23" s="3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1033">
      <c r="A24" s="9" t="s">
        <v>23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1033">
      <c r="A25" s="8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1033">
      <c r="A26" s="153" t="s">
        <v>119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</row>
    <row r="27" spans="1:1033">
      <c r="A27" s="74" t="s">
        <v>3</v>
      </c>
      <c r="B27" s="12">
        <f>SUM(B28:B31)</f>
        <v>0</v>
      </c>
      <c r="C27" s="12">
        <f t="shared" ref="C27:AE27" si="2">SUM(C28:C31)</f>
        <v>50</v>
      </c>
      <c r="D27" s="12">
        <f t="shared" si="2"/>
        <v>0</v>
      </c>
      <c r="E27" s="12">
        <f t="shared" si="2"/>
        <v>50</v>
      </c>
      <c r="F27" s="12">
        <f t="shared" si="2"/>
        <v>0</v>
      </c>
      <c r="G27" s="12">
        <f t="shared" si="2"/>
        <v>4</v>
      </c>
      <c r="H27" s="12"/>
      <c r="I27" s="12"/>
      <c r="J27" s="12"/>
      <c r="K27" s="12"/>
      <c r="L27" s="12"/>
      <c r="M27" s="12"/>
      <c r="N27" s="12">
        <f t="shared" si="2"/>
        <v>0</v>
      </c>
      <c r="O27" s="12">
        <f t="shared" si="2"/>
        <v>50</v>
      </c>
      <c r="P27" s="12">
        <f t="shared" si="2"/>
        <v>0</v>
      </c>
      <c r="Q27" s="12">
        <f t="shared" si="2"/>
        <v>50</v>
      </c>
      <c r="R27" s="12">
        <f t="shared" si="2"/>
        <v>0</v>
      </c>
      <c r="S27" s="12">
        <f t="shared" si="2"/>
        <v>4</v>
      </c>
      <c r="T27" s="12">
        <f t="shared" si="2"/>
        <v>0</v>
      </c>
      <c r="U27" s="12">
        <f t="shared" si="2"/>
        <v>50</v>
      </c>
      <c r="V27" s="12">
        <f t="shared" si="2"/>
        <v>0</v>
      </c>
      <c r="W27" s="12">
        <f t="shared" si="2"/>
        <v>50</v>
      </c>
      <c r="X27" s="12">
        <f t="shared" si="2"/>
        <v>0</v>
      </c>
      <c r="Y27" s="12">
        <f t="shared" si="2"/>
        <v>4</v>
      </c>
      <c r="Z27" s="12">
        <f t="shared" si="2"/>
        <v>0</v>
      </c>
      <c r="AA27" s="12">
        <f t="shared" si="2"/>
        <v>0</v>
      </c>
      <c r="AB27" s="12">
        <f t="shared" si="2"/>
        <v>0</v>
      </c>
      <c r="AC27" s="12">
        <f t="shared" si="2"/>
        <v>0</v>
      </c>
      <c r="AD27" s="12">
        <f t="shared" si="2"/>
        <v>0</v>
      </c>
      <c r="AE27" s="12">
        <f t="shared" si="2"/>
        <v>0</v>
      </c>
    </row>
    <row r="28" spans="1:1033">
      <c r="A28" s="75" t="s">
        <v>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1033">
      <c r="A29" s="77" t="s">
        <v>22</v>
      </c>
      <c r="B29" s="78"/>
      <c r="C29" s="78"/>
      <c r="D29" s="78"/>
      <c r="E29" s="78"/>
      <c r="F29" s="76"/>
      <c r="G29" s="76">
        <v>4</v>
      </c>
      <c r="H29" s="76"/>
      <c r="I29" s="76"/>
      <c r="J29" s="76"/>
      <c r="K29" s="76"/>
      <c r="L29" s="76"/>
      <c r="M29" s="76">
        <v>4</v>
      </c>
      <c r="N29" s="76"/>
      <c r="O29" s="76"/>
      <c r="P29" s="76"/>
      <c r="Q29" s="76"/>
      <c r="R29" s="76"/>
      <c r="S29" s="76">
        <v>4</v>
      </c>
      <c r="T29" s="76"/>
      <c r="U29" s="76"/>
      <c r="V29" s="76"/>
      <c r="W29" s="76"/>
      <c r="X29" s="76"/>
      <c r="Y29" s="76">
        <v>4</v>
      </c>
      <c r="Z29" s="76"/>
      <c r="AA29" s="76"/>
      <c r="AB29" s="76"/>
      <c r="AC29" s="76"/>
      <c r="AD29" s="76"/>
      <c r="AE29" s="76"/>
    </row>
    <row r="30" spans="1:1033">
      <c r="A30" s="73" t="s">
        <v>23</v>
      </c>
      <c r="B30" s="76"/>
      <c r="C30" s="76">
        <v>50</v>
      </c>
      <c r="D30" s="76"/>
      <c r="E30" s="76">
        <v>50</v>
      </c>
      <c r="F30" s="76"/>
      <c r="G30" s="76"/>
      <c r="H30" s="76"/>
      <c r="I30" s="76">
        <v>50</v>
      </c>
      <c r="J30" s="76"/>
      <c r="K30" s="76">
        <v>50</v>
      </c>
      <c r="L30" s="76"/>
      <c r="M30" s="76"/>
      <c r="N30" s="76"/>
      <c r="O30" s="76">
        <v>50</v>
      </c>
      <c r="P30" s="76"/>
      <c r="Q30" s="76">
        <v>50</v>
      </c>
      <c r="R30" s="76"/>
      <c r="S30" s="76"/>
      <c r="T30" s="76"/>
      <c r="U30" s="76">
        <v>50</v>
      </c>
      <c r="V30" s="76"/>
      <c r="W30" s="76">
        <v>50</v>
      </c>
      <c r="X30" s="76"/>
      <c r="Y30" s="76"/>
      <c r="Z30" s="76"/>
      <c r="AA30" s="76"/>
      <c r="AB30" s="76"/>
      <c r="AC30" s="76"/>
      <c r="AD30" s="76"/>
      <c r="AE30" s="76"/>
    </row>
    <row r="31" spans="1:1033">
      <c r="A31" s="77" t="s">
        <v>24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1033">
      <c r="A32" s="153" t="s">
        <v>132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</row>
    <row r="33" spans="1:31">
      <c r="A33" s="74" t="s">
        <v>3</v>
      </c>
      <c r="B33" s="12">
        <f>SUM(B34:B37)</f>
        <v>0</v>
      </c>
      <c r="C33" s="12">
        <f t="shared" ref="C33:G33" si="3">SUM(C34:C37)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/>
      <c r="I33" s="12"/>
      <c r="J33" s="12"/>
      <c r="K33" s="12"/>
      <c r="L33" s="12"/>
      <c r="M33" s="12"/>
      <c r="N33" s="12">
        <f t="shared" ref="N33:AE33" si="4">SUM(N34:N37)</f>
        <v>0</v>
      </c>
      <c r="O33" s="12">
        <f t="shared" si="4"/>
        <v>0</v>
      </c>
      <c r="P33" s="12">
        <f t="shared" si="4"/>
        <v>0</v>
      </c>
      <c r="Q33" s="12">
        <f t="shared" si="4"/>
        <v>0</v>
      </c>
      <c r="R33" s="12">
        <f t="shared" si="4"/>
        <v>0</v>
      </c>
      <c r="S33" s="12">
        <f t="shared" si="4"/>
        <v>0</v>
      </c>
      <c r="T33" s="12">
        <f t="shared" si="4"/>
        <v>0</v>
      </c>
      <c r="U33" s="12">
        <f t="shared" si="4"/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  <c r="AB33" s="12">
        <f t="shared" si="4"/>
        <v>0</v>
      </c>
      <c r="AC33" s="12">
        <f t="shared" si="4"/>
        <v>0</v>
      </c>
      <c r="AD33" s="12">
        <f t="shared" si="4"/>
        <v>0</v>
      </c>
      <c r="AE33" s="12">
        <f t="shared" si="4"/>
        <v>0</v>
      </c>
    </row>
    <row r="34" spans="1:31">
      <c r="A34" s="75" t="s">
        <v>6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1">
      <c r="A35" s="77" t="s">
        <v>22</v>
      </c>
      <c r="B35" s="78"/>
      <c r="C35" s="78"/>
      <c r="D35" s="78"/>
      <c r="E35" s="78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1">
      <c r="A36" s="73" t="s">
        <v>23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1">
      <c r="A37" s="77" t="s">
        <v>24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1" ht="8.25" customHeight="1"/>
    <row r="39" spans="1:31">
      <c r="A39" s="82" t="s">
        <v>113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1">
      <c r="A40" s="82" t="s">
        <v>176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1:31">
      <c r="A41" s="152" t="s">
        <v>122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1:3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</row>
  </sheetData>
  <mergeCells count="39">
    <mergeCell ref="A41:R42"/>
    <mergeCell ref="A26:AE26"/>
    <mergeCell ref="D17:E17"/>
    <mergeCell ref="A20:AE20"/>
    <mergeCell ref="J17:K17"/>
    <mergeCell ref="N17:O17"/>
    <mergeCell ref="P17:Q17"/>
    <mergeCell ref="R17:S17"/>
    <mergeCell ref="L17:M17"/>
    <mergeCell ref="Z17:AA17"/>
    <mergeCell ref="AB17:AC17"/>
    <mergeCell ref="AD17:AE17"/>
    <mergeCell ref="A32:AE32"/>
    <mergeCell ref="F17:G17"/>
    <mergeCell ref="A7:O7"/>
    <mergeCell ref="A13:AE13"/>
    <mergeCell ref="A14:AE14"/>
    <mergeCell ref="A8:O8"/>
    <mergeCell ref="A9:O9"/>
    <mergeCell ref="A10:O10"/>
    <mergeCell ref="A11:O11"/>
    <mergeCell ref="A2:O2"/>
    <mergeCell ref="A3:O3"/>
    <mergeCell ref="A4:O4"/>
    <mergeCell ref="A5:O5"/>
    <mergeCell ref="A6:O6"/>
    <mergeCell ref="B15:G16"/>
    <mergeCell ref="A12:AE12"/>
    <mergeCell ref="H17:I17"/>
    <mergeCell ref="V17:W17"/>
    <mergeCell ref="X17:Y17"/>
    <mergeCell ref="T17:U17"/>
    <mergeCell ref="B17:C17"/>
    <mergeCell ref="Z16:AE16"/>
    <mergeCell ref="H16:M16"/>
    <mergeCell ref="N16:S16"/>
    <mergeCell ref="H15:AE15"/>
    <mergeCell ref="T16:Y16"/>
    <mergeCell ref="A15:A18"/>
  </mergeCells>
  <pageMargins left="0.25" right="0.25" top="0.75" bottom="0.75" header="0.3" footer="0.3"/>
  <pageSetup paperSize="9" scale="55" firstPageNumber="0" fitToHeight="0" orientation="landscape" horizontalDpi="300" verticalDpi="300" r:id="rId1"/>
  <colBreaks count="1" manualBreakCount="1">
    <brk id="19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11"/>
  <sheetViews>
    <sheetView zoomScale="75" zoomScaleNormal="75" workbookViewId="0">
      <selection activeCell="A3" sqref="A3:X3"/>
    </sheetView>
  </sheetViews>
  <sheetFormatPr defaultRowHeight="15"/>
  <cols>
    <col min="1" max="1" width="4.28515625" customWidth="1"/>
    <col min="2" max="2" width="22.42578125" customWidth="1"/>
    <col min="3" max="3" width="16.5703125" customWidth="1"/>
    <col min="4" max="4" width="14.7109375" customWidth="1"/>
    <col min="5" max="6" width="15.85546875" customWidth="1"/>
    <col min="7" max="7" width="6.5703125" customWidth="1"/>
    <col min="8" max="8" width="3.85546875" customWidth="1"/>
    <col min="9" max="9" width="3.7109375" customWidth="1"/>
    <col min="10" max="10" width="3.28515625" customWidth="1"/>
    <col min="11" max="11" width="5" customWidth="1"/>
    <col min="12" max="12" width="3.7109375" customWidth="1"/>
    <col min="13" max="13" width="3.5703125" customWidth="1"/>
    <col min="14" max="14" width="3.42578125" customWidth="1"/>
    <col min="15" max="15" width="3.7109375" customWidth="1"/>
    <col min="16" max="16" width="5.85546875" customWidth="1"/>
    <col min="17" max="17" width="8.28515625" customWidth="1"/>
    <col min="18" max="18" width="8.140625" customWidth="1"/>
    <col min="19" max="21" width="16.42578125" customWidth="1"/>
    <col min="22" max="22" width="8.5703125" customWidth="1"/>
    <col min="23" max="23" width="9.28515625" customWidth="1"/>
    <col min="24" max="24" width="10.5703125" customWidth="1"/>
  </cols>
  <sheetData>
    <row r="1" spans="1:24" ht="18.7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8.75" customHeight="1">
      <c r="A2" s="157" t="s">
        <v>78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9"/>
    </row>
    <row r="3" spans="1:24" ht="18.75" customHeight="1">
      <c r="A3" s="158" t="s">
        <v>235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1:24" ht="78" customHeight="1">
      <c r="A4" s="164" t="s">
        <v>19</v>
      </c>
      <c r="B4" s="165" t="s">
        <v>210</v>
      </c>
      <c r="C4" s="165" t="s">
        <v>211</v>
      </c>
      <c r="D4" s="165" t="s">
        <v>212</v>
      </c>
      <c r="E4" s="165" t="s">
        <v>34</v>
      </c>
      <c r="F4" s="165" t="s">
        <v>213</v>
      </c>
      <c r="G4" s="166" t="s">
        <v>214</v>
      </c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54" t="s">
        <v>158</v>
      </c>
      <c r="T4" s="155"/>
      <c r="U4" s="167" t="s">
        <v>157</v>
      </c>
      <c r="V4" s="161" t="s">
        <v>73</v>
      </c>
      <c r="W4" s="162"/>
      <c r="X4" s="163"/>
    </row>
    <row r="5" spans="1:24" s="52" customFormat="1" ht="360.75" customHeight="1">
      <c r="A5" s="164"/>
      <c r="B5" s="165"/>
      <c r="C5" s="165"/>
      <c r="D5" s="165"/>
      <c r="E5" s="165"/>
      <c r="F5" s="165"/>
      <c r="G5" s="31" t="s">
        <v>86</v>
      </c>
      <c r="H5" s="31" t="s">
        <v>87</v>
      </c>
      <c r="I5" s="31" t="s">
        <v>88</v>
      </c>
      <c r="J5" s="31" t="s">
        <v>89</v>
      </c>
      <c r="K5" s="31" t="s">
        <v>90</v>
      </c>
      <c r="L5" s="31" t="s">
        <v>91</v>
      </c>
      <c r="M5" s="31" t="s">
        <v>92</v>
      </c>
      <c r="N5" s="31" t="s">
        <v>93</v>
      </c>
      <c r="O5" s="31" t="s">
        <v>94</v>
      </c>
      <c r="P5" s="31" t="s">
        <v>125</v>
      </c>
      <c r="Q5" s="31" t="s">
        <v>95</v>
      </c>
      <c r="R5" s="31" t="s">
        <v>126</v>
      </c>
      <c r="S5" s="69" t="s">
        <v>159</v>
      </c>
      <c r="T5" s="69" t="s">
        <v>160</v>
      </c>
      <c r="U5" s="168"/>
      <c r="V5" s="64" t="s">
        <v>31</v>
      </c>
      <c r="W5" s="64" t="s">
        <v>70</v>
      </c>
      <c r="X5" s="64" t="s">
        <v>71</v>
      </c>
    </row>
    <row r="6" spans="1:24">
      <c r="A6" s="32">
        <v>1</v>
      </c>
      <c r="B6" s="33">
        <v>2</v>
      </c>
      <c r="C6" s="34">
        <v>4</v>
      </c>
      <c r="D6" s="34">
        <v>5</v>
      </c>
      <c r="E6" s="34">
        <v>6</v>
      </c>
      <c r="F6" s="34">
        <v>7</v>
      </c>
      <c r="G6" s="34">
        <v>8</v>
      </c>
      <c r="H6" s="34">
        <v>9</v>
      </c>
      <c r="I6" s="34">
        <v>10</v>
      </c>
      <c r="J6" s="34">
        <v>11</v>
      </c>
      <c r="K6" s="34">
        <v>12</v>
      </c>
      <c r="L6" s="34">
        <v>13</v>
      </c>
      <c r="M6" s="34">
        <v>14</v>
      </c>
      <c r="N6" s="34">
        <v>15</v>
      </c>
      <c r="O6" s="34">
        <v>16</v>
      </c>
      <c r="P6" s="34">
        <v>17</v>
      </c>
      <c r="Q6" s="34">
        <v>18</v>
      </c>
      <c r="R6" s="34">
        <v>19</v>
      </c>
      <c r="S6" s="34">
        <v>20</v>
      </c>
      <c r="T6" s="34">
        <v>21</v>
      </c>
      <c r="U6" s="34">
        <v>22</v>
      </c>
      <c r="V6" s="34">
        <v>23</v>
      </c>
      <c r="W6" s="70">
        <v>24</v>
      </c>
      <c r="X6" s="70">
        <v>25</v>
      </c>
    </row>
    <row r="7" spans="1:24" s="102" customFormat="1" ht="60">
      <c r="A7" s="32" t="s">
        <v>33</v>
      </c>
      <c r="B7" s="30" t="s">
        <v>233</v>
      </c>
      <c r="C7" s="99">
        <v>4</v>
      </c>
      <c r="D7" s="99">
        <v>2</v>
      </c>
      <c r="E7" s="99">
        <v>2</v>
      </c>
      <c r="F7" s="99">
        <v>50</v>
      </c>
      <c r="G7" s="100">
        <v>0</v>
      </c>
      <c r="H7" s="99">
        <v>0</v>
      </c>
      <c r="I7" s="99">
        <v>0</v>
      </c>
      <c r="J7" s="99">
        <v>1</v>
      </c>
      <c r="K7" s="99">
        <v>1</v>
      </c>
      <c r="L7" s="99">
        <v>1</v>
      </c>
      <c r="M7" s="99">
        <v>4</v>
      </c>
      <c r="N7" s="99">
        <v>0</v>
      </c>
      <c r="O7" s="99">
        <v>2</v>
      </c>
      <c r="P7" s="99">
        <v>0</v>
      </c>
      <c r="Q7" s="99">
        <v>0</v>
      </c>
      <c r="R7" s="99">
        <v>0</v>
      </c>
      <c r="S7" s="99">
        <v>0</v>
      </c>
      <c r="T7" s="104">
        <v>1</v>
      </c>
      <c r="U7" s="104" t="s">
        <v>240</v>
      </c>
      <c r="V7" s="101"/>
      <c r="W7" s="105">
        <v>288.7</v>
      </c>
      <c r="X7" s="101"/>
    </row>
    <row r="8" spans="1:24" s="102" customFormat="1" ht="60">
      <c r="A8" s="32" t="s">
        <v>196</v>
      </c>
      <c r="B8" s="30" t="s">
        <v>234</v>
      </c>
      <c r="C8" s="99">
        <v>3</v>
      </c>
      <c r="D8" s="99">
        <v>3</v>
      </c>
      <c r="E8" s="99">
        <v>2</v>
      </c>
      <c r="F8" s="99">
        <v>67</v>
      </c>
      <c r="G8" s="100">
        <v>0</v>
      </c>
      <c r="H8" s="99">
        <v>0</v>
      </c>
      <c r="I8" s="99">
        <v>0</v>
      </c>
      <c r="J8" s="99">
        <v>1</v>
      </c>
      <c r="K8" s="99">
        <v>1</v>
      </c>
      <c r="L8" s="99">
        <v>1</v>
      </c>
      <c r="M8" s="99">
        <v>3</v>
      </c>
      <c r="N8" s="99">
        <v>0</v>
      </c>
      <c r="O8" s="99">
        <v>2</v>
      </c>
      <c r="P8" s="99">
        <v>0</v>
      </c>
      <c r="Q8" s="99">
        <v>0</v>
      </c>
      <c r="R8" s="99">
        <v>0</v>
      </c>
      <c r="S8" s="99">
        <v>0</v>
      </c>
      <c r="T8" s="104">
        <v>0</v>
      </c>
      <c r="U8" s="104" t="s">
        <v>241</v>
      </c>
      <c r="V8" s="101"/>
      <c r="W8" s="105">
        <v>104.5</v>
      </c>
      <c r="X8" s="101"/>
    </row>
    <row r="9" spans="1:24">
      <c r="A9" s="37" t="s">
        <v>26</v>
      </c>
      <c r="B9" s="30" t="s">
        <v>29</v>
      </c>
      <c r="C9" s="35"/>
      <c r="D9" s="35"/>
      <c r="E9" s="35"/>
      <c r="F9" s="35"/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8"/>
      <c r="W9" s="18">
        <f>W7+W8</f>
        <v>393.2</v>
      </c>
      <c r="X9" s="18"/>
    </row>
    <row r="10" spans="1:24">
      <c r="A10" s="28"/>
      <c r="G10" s="29"/>
    </row>
    <row r="11" spans="1:24">
      <c r="A11" s="160" t="s">
        <v>35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84"/>
      <c r="T11" s="84"/>
      <c r="U11" s="84"/>
      <c r="V11" s="84"/>
      <c r="W11" s="84"/>
      <c r="X11" s="84"/>
    </row>
  </sheetData>
  <mergeCells count="14">
    <mergeCell ref="S4:T4"/>
    <mergeCell ref="A1:X1"/>
    <mergeCell ref="A2:X2"/>
    <mergeCell ref="A3:X3"/>
    <mergeCell ref="A11:R11"/>
    <mergeCell ref="V4:X4"/>
    <mergeCell ref="A4:A5"/>
    <mergeCell ref="B4:B5"/>
    <mergeCell ref="C4:C5"/>
    <mergeCell ref="D4:D5"/>
    <mergeCell ref="E4:E5"/>
    <mergeCell ref="G4:R4"/>
    <mergeCell ref="U4:U5"/>
    <mergeCell ref="F4:F5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H11"/>
  <sheetViews>
    <sheetView zoomScaleNormal="100" workbookViewId="0">
      <selection activeCell="A3" sqref="A3:AH3"/>
    </sheetView>
  </sheetViews>
  <sheetFormatPr defaultRowHeight="15"/>
  <cols>
    <col min="1" max="1" width="4.7109375" customWidth="1"/>
    <col min="2" max="2" width="26.7109375" customWidth="1"/>
    <col min="3" max="3" width="13.140625" customWidth="1"/>
    <col min="4" max="4" width="12.42578125" customWidth="1"/>
    <col min="5" max="5" width="6.85546875" customWidth="1"/>
    <col min="6" max="6" width="4.28515625" customWidth="1"/>
    <col min="7" max="7" width="3.7109375" customWidth="1"/>
    <col min="8" max="8" width="3.85546875" customWidth="1"/>
    <col min="9" max="9" width="4.28515625" customWidth="1"/>
    <col min="11" max="12" width="6.28515625" customWidth="1"/>
    <col min="15" max="15" width="3.5703125" customWidth="1"/>
    <col min="16" max="16" width="3.140625" customWidth="1"/>
    <col min="17" max="17" width="4" customWidth="1"/>
    <col min="18" max="18" width="4.7109375" customWidth="1"/>
    <col min="19" max="19" width="5" customWidth="1"/>
    <col min="20" max="20" width="4" customWidth="1"/>
    <col min="21" max="21" width="4.85546875" customWidth="1"/>
    <col min="22" max="22" width="4.5703125" customWidth="1"/>
    <col min="23" max="23" width="14" customWidth="1"/>
    <col min="24" max="24" width="4.7109375" customWidth="1"/>
    <col min="25" max="25" width="4" customWidth="1"/>
    <col min="26" max="26" width="4.28515625" customWidth="1"/>
    <col min="27" max="27" width="4.5703125" customWidth="1"/>
    <col min="28" max="28" width="3.7109375" customWidth="1"/>
    <col min="29" max="30" width="18.5703125" customWidth="1"/>
    <col min="31" max="31" width="13.140625" customWidth="1"/>
    <col min="32" max="32" width="1.7109375" customWidth="1"/>
    <col min="33" max="33" width="6.7109375" customWidth="1"/>
    <col min="34" max="34" width="8" customWidth="1"/>
  </cols>
  <sheetData>
    <row r="1" spans="1:34" ht="18.75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</row>
    <row r="2" spans="1:34" ht="24" customHeight="1">
      <c r="A2" s="157" t="s">
        <v>82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4" ht="24" customHeight="1">
      <c r="A3" s="158" t="s">
        <v>235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4" ht="130.5" customHeight="1">
      <c r="A4" s="181" t="s">
        <v>19</v>
      </c>
      <c r="B4" s="181" t="s">
        <v>210</v>
      </c>
      <c r="C4" s="179" t="s">
        <v>215</v>
      </c>
      <c r="D4" s="179" t="s">
        <v>36</v>
      </c>
      <c r="E4" s="179" t="s">
        <v>37</v>
      </c>
      <c r="F4" s="179"/>
      <c r="G4" s="179"/>
      <c r="H4" s="179"/>
      <c r="I4" s="179"/>
      <c r="J4" s="169" t="s">
        <v>38</v>
      </c>
      <c r="K4" s="173"/>
      <c r="L4" s="170"/>
      <c r="M4" s="169" t="s">
        <v>100</v>
      </c>
      <c r="N4" s="173"/>
      <c r="O4" s="173"/>
      <c r="P4" s="173"/>
      <c r="Q4" s="173"/>
      <c r="R4" s="173"/>
      <c r="S4" s="173"/>
      <c r="T4" s="173"/>
      <c r="U4" s="173"/>
      <c r="V4" s="173"/>
      <c r="W4" s="170"/>
      <c r="X4" s="179" t="s">
        <v>83</v>
      </c>
      <c r="Y4" s="179"/>
      <c r="Z4" s="179"/>
      <c r="AA4" s="179"/>
      <c r="AB4" s="179"/>
      <c r="AC4" s="169" t="s">
        <v>158</v>
      </c>
      <c r="AD4" s="170"/>
      <c r="AE4" s="180" t="s">
        <v>157</v>
      </c>
      <c r="AF4" s="169" t="s">
        <v>72</v>
      </c>
      <c r="AG4" s="173"/>
      <c r="AH4" s="170"/>
    </row>
    <row r="5" spans="1:34" ht="54.75" customHeight="1">
      <c r="A5" s="181"/>
      <c r="B5" s="181"/>
      <c r="C5" s="179"/>
      <c r="D5" s="179"/>
      <c r="E5" s="179" t="s">
        <v>32</v>
      </c>
      <c r="F5" s="179" t="s">
        <v>98</v>
      </c>
      <c r="G5" s="179"/>
      <c r="H5" s="179"/>
      <c r="I5" s="179"/>
      <c r="J5" s="177" t="s">
        <v>96</v>
      </c>
      <c r="K5" s="177" t="s">
        <v>97</v>
      </c>
      <c r="L5" s="177" t="s">
        <v>161</v>
      </c>
      <c r="M5" s="179" t="s">
        <v>99</v>
      </c>
      <c r="N5" s="179"/>
      <c r="O5" s="179"/>
      <c r="P5" s="179"/>
      <c r="Q5" s="177" t="s">
        <v>39</v>
      </c>
      <c r="R5" s="177" t="s">
        <v>127</v>
      </c>
      <c r="S5" s="177" t="s">
        <v>40</v>
      </c>
      <c r="T5" s="177" t="s">
        <v>41</v>
      </c>
      <c r="U5" s="177" t="s">
        <v>42</v>
      </c>
      <c r="V5" s="177" t="s">
        <v>128</v>
      </c>
      <c r="W5" s="174" t="s">
        <v>129</v>
      </c>
      <c r="X5" s="177" t="s">
        <v>43</v>
      </c>
      <c r="Y5" s="177" t="s">
        <v>44</v>
      </c>
      <c r="Z5" s="177" t="s">
        <v>45</v>
      </c>
      <c r="AA5" s="177" t="s">
        <v>46</v>
      </c>
      <c r="AB5" s="177" t="s">
        <v>47</v>
      </c>
      <c r="AC5" s="171" t="s">
        <v>159</v>
      </c>
      <c r="AD5" s="171" t="s">
        <v>160</v>
      </c>
      <c r="AE5" s="171"/>
      <c r="AF5" s="177" t="s">
        <v>31</v>
      </c>
      <c r="AG5" s="177" t="s">
        <v>70</v>
      </c>
      <c r="AH5" s="177" t="s">
        <v>71</v>
      </c>
    </row>
    <row r="6" spans="1:34">
      <c r="A6" s="181"/>
      <c r="B6" s="181"/>
      <c r="C6" s="179"/>
      <c r="D6" s="179"/>
      <c r="E6" s="179"/>
      <c r="F6" s="179" t="s">
        <v>48</v>
      </c>
      <c r="G6" s="179" t="s">
        <v>49</v>
      </c>
      <c r="H6" s="179" t="s">
        <v>50</v>
      </c>
      <c r="I6" s="179" t="s">
        <v>51</v>
      </c>
      <c r="J6" s="177"/>
      <c r="K6" s="177"/>
      <c r="L6" s="177"/>
      <c r="M6" s="177" t="s">
        <v>52</v>
      </c>
      <c r="N6" s="177" t="s">
        <v>53</v>
      </c>
      <c r="O6" s="177" t="s">
        <v>54</v>
      </c>
      <c r="P6" s="177" t="s">
        <v>55</v>
      </c>
      <c r="Q6" s="177"/>
      <c r="R6" s="177"/>
      <c r="S6" s="177"/>
      <c r="T6" s="177"/>
      <c r="U6" s="177"/>
      <c r="V6" s="177"/>
      <c r="W6" s="175"/>
      <c r="X6" s="177"/>
      <c r="Y6" s="177"/>
      <c r="Z6" s="177"/>
      <c r="AA6" s="177"/>
      <c r="AB6" s="177"/>
      <c r="AC6" s="171"/>
      <c r="AD6" s="171"/>
      <c r="AE6" s="171"/>
      <c r="AF6" s="177"/>
      <c r="AG6" s="177"/>
      <c r="AH6" s="177"/>
    </row>
    <row r="7" spans="1:34" ht="136.5" customHeight="1">
      <c r="A7" s="181"/>
      <c r="B7" s="181"/>
      <c r="C7" s="179"/>
      <c r="D7" s="179"/>
      <c r="E7" s="179"/>
      <c r="F7" s="179"/>
      <c r="G7" s="179"/>
      <c r="H7" s="179"/>
      <c r="I7" s="179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6"/>
      <c r="X7" s="177"/>
      <c r="Y7" s="177"/>
      <c r="Z7" s="177"/>
      <c r="AA7" s="177"/>
      <c r="AB7" s="177"/>
      <c r="AC7" s="172"/>
      <c r="AD7" s="172"/>
      <c r="AE7" s="172"/>
      <c r="AF7" s="177"/>
      <c r="AG7" s="177"/>
      <c r="AH7" s="177"/>
    </row>
    <row r="8" spans="1:34">
      <c r="A8" s="15" t="s">
        <v>33</v>
      </c>
      <c r="B8" s="22">
        <v>2</v>
      </c>
      <c r="C8" s="15" t="s">
        <v>196</v>
      </c>
      <c r="D8" s="22">
        <v>3</v>
      </c>
      <c r="E8" s="15" t="s">
        <v>56</v>
      </c>
      <c r="F8" s="22">
        <v>4</v>
      </c>
      <c r="G8" s="15" t="s">
        <v>26</v>
      </c>
      <c r="H8" s="22">
        <v>5</v>
      </c>
      <c r="I8" s="15" t="s">
        <v>27</v>
      </c>
      <c r="J8" s="22">
        <v>6</v>
      </c>
      <c r="K8" s="15" t="s">
        <v>21</v>
      </c>
      <c r="L8" s="22">
        <v>7</v>
      </c>
      <c r="M8" s="15" t="s">
        <v>28</v>
      </c>
      <c r="N8" s="22">
        <v>8</v>
      </c>
      <c r="O8" s="15" t="s">
        <v>198</v>
      </c>
      <c r="P8" s="22">
        <v>9</v>
      </c>
      <c r="Q8" s="15" t="s">
        <v>57</v>
      </c>
      <c r="R8" s="22">
        <v>10</v>
      </c>
      <c r="S8" s="15" t="s">
        <v>199</v>
      </c>
      <c r="T8" s="22">
        <v>11</v>
      </c>
      <c r="U8" s="15" t="s">
        <v>58</v>
      </c>
      <c r="V8" s="22">
        <v>12</v>
      </c>
      <c r="W8" s="15" t="s">
        <v>200</v>
      </c>
      <c r="X8" s="22">
        <v>13</v>
      </c>
      <c r="Y8" s="15" t="s">
        <v>59</v>
      </c>
      <c r="Z8" s="22">
        <v>14</v>
      </c>
      <c r="AA8" s="15" t="s">
        <v>107</v>
      </c>
      <c r="AB8" s="22">
        <v>15</v>
      </c>
      <c r="AC8" s="15" t="s">
        <v>60</v>
      </c>
      <c r="AD8" s="22">
        <v>16</v>
      </c>
      <c r="AE8" s="15" t="s">
        <v>108</v>
      </c>
      <c r="AF8" s="22">
        <v>17</v>
      </c>
      <c r="AG8" s="15" t="s">
        <v>61</v>
      </c>
      <c r="AH8" s="22">
        <v>18</v>
      </c>
    </row>
    <row r="9" spans="1:34" s="23" customFormat="1" ht="36" customHeight="1">
      <c r="A9" s="38" t="s">
        <v>33</v>
      </c>
      <c r="B9" s="30" t="s">
        <v>235</v>
      </c>
      <c r="C9" s="96">
        <v>5</v>
      </c>
      <c r="D9" s="96">
        <v>3</v>
      </c>
      <c r="E9" s="96">
        <v>3</v>
      </c>
      <c r="F9" s="96">
        <v>0</v>
      </c>
      <c r="G9" s="96">
        <v>0</v>
      </c>
      <c r="H9" s="96">
        <v>0</v>
      </c>
      <c r="I9" s="96">
        <v>3</v>
      </c>
      <c r="J9" s="96">
        <v>3</v>
      </c>
      <c r="K9" s="96">
        <v>2</v>
      </c>
      <c r="L9" s="97">
        <v>0.4</v>
      </c>
      <c r="M9" s="96">
        <v>0</v>
      </c>
      <c r="N9" s="96">
        <v>0</v>
      </c>
      <c r="O9" s="96">
        <v>2</v>
      </c>
      <c r="P9" s="96">
        <v>0</v>
      </c>
      <c r="Q9" s="96">
        <v>3</v>
      </c>
      <c r="R9" s="96">
        <v>5</v>
      </c>
      <c r="S9" s="96">
        <v>1</v>
      </c>
      <c r="T9" s="96">
        <v>5</v>
      </c>
      <c r="U9" s="96">
        <v>5</v>
      </c>
      <c r="V9" s="96">
        <v>3</v>
      </c>
      <c r="W9" s="96">
        <v>3</v>
      </c>
      <c r="X9" s="96">
        <v>0</v>
      </c>
      <c r="Y9" s="96">
        <v>0</v>
      </c>
      <c r="Z9" s="96">
        <v>0</v>
      </c>
      <c r="AA9" s="96">
        <v>5</v>
      </c>
      <c r="AB9" s="96">
        <v>0</v>
      </c>
      <c r="AC9" s="96">
        <v>0</v>
      </c>
      <c r="AD9" s="96">
        <v>0</v>
      </c>
      <c r="AE9" s="96"/>
      <c r="AF9" s="17"/>
      <c r="AG9" s="106">
        <v>979.1</v>
      </c>
      <c r="AH9" s="106"/>
    </row>
    <row r="10" spans="1:34" s="23" customFormat="1" ht="31.5">
      <c r="A10" s="38" t="s">
        <v>196</v>
      </c>
      <c r="B10" s="30" t="s">
        <v>236</v>
      </c>
      <c r="C10" s="17">
        <v>3</v>
      </c>
      <c r="D10" s="17">
        <v>3</v>
      </c>
      <c r="E10" s="17">
        <v>3</v>
      </c>
      <c r="F10" s="17">
        <v>0</v>
      </c>
      <c r="G10" s="17">
        <v>0</v>
      </c>
      <c r="H10" s="17">
        <v>0</v>
      </c>
      <c r="I10" s="17">
        <v>3</v>
      </c>
      <c r="J10" s="17">
        <v>3</v>
      </c>
      <c r="K10" s="17">
        <v>0</v>
      </c>
      <c r="L10" s="17">
        <v>0</v>
      </c>
      <c r="M10" s="17">
        <v>0</v>
      </c>
      <c r="N10" s="17">
        <v>0</v>
      </c>
      <c r="O10" s="17">
        <v>3</v>
      </c>
      <c r="P10" s="17">
        <v>0</v>
      </c>
      <c r="Q10" s="17">
        <v>3</v>
      </c>
      <c r="R10" s="17">
        <v>3</v>
      </c>
      <c r="S10" s="17">
        <v>1</v>
      </c>
      <c r="T10" s="17">
        <v>2</v>
      </c>
      <c r="U10" s="17">
        <v>3</v>
      </c>
      <c r="V10" s="17">
        <v>2</v>
      </c>
      <c r="W10" s="17">
        <v>3</v>
      </c>
      <c r="X10" s="17">
        <v>0</v>
      </c>
      <c r="Y10" s="17">
        <v>0</v>
      </c>
      <c r="Z10" s="17">
        <v>0</v>
      </c>
      <c r="AA10" s="17">
        <v>3</v>
      </c>
      <c r="AB10" s="17">
        <v>0</v>
      </c>
      <c r="AC10" s="17">
        <v>0</v>
      </c>
      <c r="AD10" s="17">
        <v>0</v>
      </c>
      <c r="AE10" s="17"/>
      <c r="AF10" s="17"/>
      <c r="AG10" s="106">
        <v>1418.3</v>
      </c>
      <c r="AH10" s="107">
        <v>369.9</v>
      </c>
    </row>
    <row r="11" spans="1:34" s="23" customFormat="1">
      <c r="A11" s="39" t="s">
        <v>26</v>
      </c>
      <c r="B11" s="30" t="s">
        <v>29</v>
      </c>
      <c r="C11" s="17">
        <v>8</v>
      </c>
      <c r="D11" s="17">
        <v>6</v>
      </c>
      <c r="E11" s="17">
        <v>6</v>
      </c>
      <c r="F11" s="17">
        <v>0</v>
      </c>
      <c r="G11" s="17">
        <v>0</v>
      </c>
      <c r="H11" s="17">
        <v>0</v>
      </c>
      <c r="I11" s="17">
        <v>6</v>
      </c>
      <c r="J11" s="17">
        <v>6</v>
      </c>
      <c r="K11" s="17">
        <v>2</v>
      </c>
      <c r="L11" s="98">
        <v>0.4</v>
      </c>
      <c r="M11" s="17">
        <v>0</v>
      </c>
      <c r="N11" s="17">
        <v>0</v>
      </c>
      <c r="O11" s="17">
        <v>5</v>
      </c>
      <c r="P11" s="17">
        <v>0</v>
      </c>
      <c r="Q11" s="17">
        <v>6</v>
      </c>
      <c r="R11" s="17">
        <v>8</v>
      </c>
      <c r="S11" s="17">
        <v>2</v>
      </c>
      <c r="T11" s="17">
        <v>7</v>
      </c>
      <c r="U11" s="17">
        <v>8</v>
      </c>
      <c r="V11" s="17">
        <v>5</v>
      </c>
      <c r="W11" s="17">
        <v>6</v>
      </c>
      <c r="X11" s="17">
        <v>0</v>
      </c>
      <c r="Y11" s="17">
        <v>0</v>
      </c>
      <c r="Z11" s="17">
        <v>0</v>
      </c>
      <c r="AA11" s="17">
        <v>8</v>
      </c>
      <c r="AB11" s="17">
        <v>0</v>
      </c>
      <c r="AC11" s="17">
        <v>0</v>
      </c>
      <c r="AD11" s="17">
        <v>0</v>
      </c>
      <c r="AE11" s="17"/>
      <c r="AF11" s="17"/>
      <c r="AG11" s="106">
        <f>AG9+AG10</f>
        <v>2397.4</v>
      </c>
      <c r="AH11" s="107">
        <f>AH10</f>
        <v>369.9</v>
      </c>
    </row>
  </sheetData>
  <mergeCells count="45">
    <mergeCell ref="AE4:AE7"/>
    <mergeCell ref="E4:I4"/>
    <mergeCell ref="X4:AB4"/>
    <mergeCell ref="A3:AH3"/>
    <mergeCell ref="A4:A7"/>
    <mergeCell ref="B4:B7"/>
    <mergeCell ref="C4:C7"/>
    <mergeCell ref="D4:D7"/>
    <mergeCell ref="X5:X7"/>
    <mergeCell ref="E5:E7"/>
    <mergeCell ref="F5:I5"/>
    <mergeCell ref="J5:J7"/>
    <mergeCell ref="K5:K7"/>
    <mergeCell ref="M5:P5"/>
    <mergeCell ref="F6:F7"/>
    <mergeCell ref="G6:G7"/>
    <mergeCell ref="H6:H7"/>
    <mergeCell ref="Q5:Q7"/>
    <mergeCell ref="O6:O7"/>
    <mergeCell ref="I6:I7"/>
    <mergeCell ref="L5:L7"/>
    <mergeCell ref="A1:AH1"/>
    <mergeCell ref="M6:M7"/>
    <mergeCell ref="N6:N7"/>
    <mergeCell ref="T5:T7"/>
    <mergeCell ref="U5:U7"/>
    <mergeCell ref="P6:P7"/>
    <mergeCell ref="R5:R7"/>
    <mergeCell ref="S5:S7"/>
    <mergeCell ref="V5:V7"/>
    <mergeCell ref="A2:AH2"/>
    <mergeCell ref="AF5:AF7"/>
    <mergeCell ref="AG5:AG7"/>
    <mergeCell ref="AH5:AH7"/>
    <mergeCell ref="AF4:AH4"/>
    <mergeCell ref="Y5:Y7"/>
    <mergeCell ref="Z5:Z7"/>
    <mergeCell ref="AC4:AD4"/>
    <mergeCell ref="AC5:AC7"/>
    <mergeCell ref="AD5:AD7"/>
    <mergeCell ref="J4:L4"/>
    <mergeCell ref="M4:W4"/>
    <mergeCell ref="W5:W7"/>
    <mergeCell ref="AA5:AA7"/>
    <mergeCell ref="AB5:AB7"/>
  </mergeCells>
  <phoneticPr fontId="28" type="noConversion"/>
  <pageMargins left="0.25" right="0.25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view="pageBreakPreview" topLeftCell="B1" zoomScale="75" zoomScaleNormal="85" zoomScaleSheetLayoutView="75" workbookViewId="0">
      <selection activeCell="B3" sqref="B3:Q3"/>
    </sheetView>
  </sheetViews>
  <sheetFormatPr defaultColWidth="8.42578125" defaultRowHeight="15"/>
  <cols>
    <col min="1" max="1" width="4.5703125" customWidth="1"/>
    <col min="2" max="2" width="20.42578125" customWidth="1"/>
    <col min="3" max="3" width="7.5703125" customWidth="1"/>
    <col min="4" max="4" width="13.5703125" customWidth="1"/>
    <col min="5" max="5" width="7.42578125" customWidth="1"/>
    <col min="6" max="6" width="14.85546875" customWidth="1"/>
    <col min="7" max="7" width="20.28515625" customWidth="1"/>
    <col min="8" max="8" width="14" customWidth="1"/>
    <col min="9" max="9" width="15" customWidth="1"/>
    <col min="10" max="10" width="13" customWidth="1"/>
    <col min="11" max="11" width="15.7109375" customWidth="1"/>
    <col min="12" max="12" width="15" customWidth="1"/>
    <col min="13" max="14" width="13.140625" customWidth="1"/>
    <col min="15" max="15" width="9.28515625" customWidth="1"/>
    <col min="16" max="16" width="9.42578125" customWidth="1"/>
    <col min="17" max="17" width="11" customWidth="1"/>
  </cols>
  <sheetData>
    <row r="1" spans="1:17" ht="15.75"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20.100000000000001" customHeight="1">
      <c r="B2" s="123" t="s">
        <v>79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</row>
    <row r="3" spans="1:17" ht="20.100000000000001" customHeight="1">
      <c r="B3" s="124" t="s">
        <v>235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52.5" customHeight="1">
      <c r="A4" s="187" t="s">
        <v>19</v>
      </c>
      <c r="B4" s="136" t="s">
        <v>218</v>
      </c>
      <c r="C4" s="136" t="s">
        <v>216</v>
      </c>
      <c r="D4" s="136"/>
      <c r="E4" s="136"/>
      <c r="F4" s="136"/>
      <c r="G4" s="136"/>
      <c r="H4" s="186" t="s">
        <v>230</v>
      </c>
      <c r="I4" s="186"/>
      <c r="J4" s="186"/>
      <c r="K4" s="186"/>
      <c r="L4" s="186"/>
      <c r="M4" s="182" t="s">
        <v>106</v>
      </c>
      <c r="N4" s="182" t="s">
        <v>157</v>
      </c>
      <c r="O4" s="186" t="s">
        <v>217</v>
      </c>
      <c r="P4" s="186"/>
      <c r="Q4" s="186"/>
    </row>
    <row r="5" spans="1:17" ht="35.1" customHeight="1">
      <c r="A5" s="187"/>
      <c r="B5" s="136"/>
      <c r="C5" s="136" t="s">
        <v>229</v>
      </c>
      <c r="D5" s="136"/>
      <c r="E5" s="136" t="s">
        <v>228</v>
      </c>
      <c r="F5" s="136"/>
      <c r="G5" s="186" t="s">
        <v>104</v>
      </c>
      <c r="H5" s="186" t="s">
        <v>9</v>
      </c>
      <c r="I5" s="186" t="s">
        <v>10</v>
      </c>
      <c r="J5" s="186" t="s">
        <v>11</v>
      </c>
      <c r="K5" s="186" t="s">
        <v>30</v>
      </c>
      <c r="L5" s="186" t="s">
        <v>12</v>
      </c>
      <c r="M5" s="183"/>
      <c r="N5" s="183"/>
      <c r="O5" s="186" t="s">
        <v>31</v>
      </c>
      <c r="P5" s="186" t="s">
        <v>70</v>
      </c>
      <c r="Q5" s="186" t="s">
        <v>71</v>
      </c>
    </row>
    <row r="6" spans="1:17" ht="106.5" customHeight="1">
      <c r="A6" s="187"/>
      <c r="B6" s="136"/>
      <c r="C6" s="19" t="s">
        <v>13</v>
      </c>
      <c r="D6" s="19" t="s">
        <v>14</v>
      </c>
      <c r="E6" s="19" t="s">
        <v>13</v>
      </c>
      <c r="F6" s="19" t="s">
        <v>15</v>
      </c>
      <c r="G6" s="186"/>
      <c r="H6" s="186"/>
      <c r="I6" s="186"/>
      <c r="J6" s="186"/>
      <c r="K6" s="186"/>
      <c r="L6" s="186"/>
      <c r="M6" s="184"/>
      <c r="N6" s="184"/>
      <c r="O6" s="186"/>
      <c r="P6" s="186"/>
      <c r="Q6" s="186"/>
    </row>
    <row r="7" spans="1:17" ht="15" customHeight="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spans="1:17" ht="42">
      <c r="A8" s="79" t="s">
        <v>26</v>
      </c>
      <c r="B8" s="30" t="s">
        <v>235</v>
      </c>
      <c r="C8" s="19">
        <v>1</v>
      </c>
      <c r="D8" s="19">
        <v>0</v>
      </c>
      <c r="E8" s="19">
        <v>1</v>
      </c>
      <c r="F8" s="19">
        <v>1</v>
      </c>
      <c r="G8" s="19">
        <v>0</v>
      </c>
      <c r="H8" s="19">
        <v>1</v>
      </c>
      <c r="I8" s="19">
        <v>2</v>
      </c>
      <c r="J8" s="19">
        <v>2</v>
      </c>
      <c r="K8" s="19">
        <v>3</v>
      </c>
      <c r="L8" s="19">
        <v>4</v>
      </c>
      <c r="M8" s="103">
        <v>60</v>
      </c>
      <c r="N8" s="63"/>
      <c r="O8" s="24"/>
      <c r="P8" s="108">
        <v>528.1</v>
      </c>
      <c r="Q8" s="108"/>
    </row>
    <row r="9" spans="1:17" ht="52.5">
      <c r="A9" s="32" t="s">
        <v>27</v>
      </c>
      <c r="B9" s="30" t="s">
        <v>236</v>
      </c>
      <c r="C9" s="19">
        <v>1</v>
      </c>
      <c r="D9" s="19">
        <v>0</v>
      </c>
      <c r="E9" s="19">
        <v>1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03">
        <v>30</v>
      </c>
      <c r="N9" s="63"/>
      <c r="O9" s="24"/>
      <c r="P9" s="108">
        <v>66.400000000000006</v>
      </c>
      <c r="Q9" s="108"/>
    </row>
    <row r="10" spans="1:17">
      <c r="A10" s="37" t="s">
        <v>26</v>
      </c>
      <c r="B10" s="21" t="s">
        <v>29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63"/>
      <c r="O10" s="24"/>
      <c r="P10" s="24">
        <f>P8+P9</f>
        <v>594.5</v>
      </c>
      <c r="Q10" s="24"/>
    </row>
  </sheetData>
  <mergeCells count="21">
    <mergeCell ref="A4:A6"/>
    <mergeCell ref="O4:Q4"/>
    <mergeCell ref="O5:O6"/>
    <mergeCell ref="Q5:Q6"/>
    <mergeCell ref="G5:G6"/>
    <mergeCell ref="C4:G4"/>
    <mergeCell ref="B4:B6"/>
    <mergeCell ref="H4:L4"/>
    <mergeCell ref="C5:D5"/>
    <mergeCell ref="E5:F5"/>
    <mergeCell ref="H5:H6"/>
    <mergeCell ref="I5:I6"/>
    <mergeCell ref="N4:N6"/>
    <mergeCell ref="J5:J6"/>
    <mergeCell ref="K5:K6"/>
    <mergeCell ref="L5:L6"/>
    <mergeCell ref="M4:M6"/>
    <mergeCell ref="B1:Q1"/>
    <mergeCell ref="B2:Q2"/>
    <mergeCell ref="P5:P6"/>
    <mergeCell ref="B3:Q3"/>
  </mergeCells>
  <pageMargins left="0.25" right="0.25" top="0.75" bottom="0.75" header="0.3" footer="0.3"/>
  <pageSetup paperSize="9" scale="65" firstPageNumber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="75" zoomScaleNormal="100" zoomScaleSheetLayoutView="75" workbookViewId="0">
      <selection activeCell="I7" sqref="I7"/>
    </sheetView>
  </sheetViews>
  <sheetFormatPr defaultColWidth="8.42578125" defaultRowHeight="15"/>
  <cols>
    <col min="1" max="1" width="4.5703125" customWidth="1"/>
    <col min="2" max="2" width="44.42578125" customWidth="1"/>
    <col min="3" max="3" width="15" customWidth="1"/>
    <col min="4" max="4" width="15.85546875" customWidth="1"/>
    <col min="5" max="11" width="15" customWidth="1"/>
  </cols>
  <sheetData>
    <row r="1" spans="1:11" ht="15.75">
      <c r="B1" s="188"/>
      <c r="C1" s="188"/>
      <c r="D1" s="188"/>
      <c r="E1" s="188"/>
      <c r="F1" s="188"/>
      <c r="G1" s="188"/>
      <c r="H1" s="188"/>
      <c r="I1" s="188"/>
    </row>
    <row r="2" spans="1:11" ht="30.75" customHeight="1">
      <c r="A2" s="196" t="s">
        <v>80</v>
      </c>
      <c r="B2" s="197"/>
      <c r="C2" s="197"/>
      <c r="D2" s="197"/>
      <c r="E2" s="197"/>
      <c r="F2" s="197"/>
      <c r="G2" s="197"/>
      <c r="H2" s="197"/>
      <c r="I2" s="198"/>
      <c r="J2" s="1"/>
      <c r="K2" s="1"/>
    </row>
    <row r="3" spans="1:11" ht="18" customHeight="1">
      <c r="B3" s="195"/>
      <c r="C3" s="195"/>
      <c r="D3" s="195"/>
      <c r="E3" s="195"/>
      <c r="F3" s="195"/>
      <c r="G3" s="195"/>
      <c r="H3" s="195"/>
      <c r="I3" s="195"/>
      <c r="J3" s="1"/>
      <c r="K3" s="1"/>
    </row>
    <row r="4" spans="1:11" ht="20.100000000000001" customHeight="1">
      <c r="A4" s="187" t="s">
        <v>19</v>
      </c>
      <c r="B4" s="192" t="s">
        <v>218</v>
      </c>
      <c r="C4" s="189" t="s">
        <v>219</v>
      </c>
      <c r="D4" s="190"/>
      <c r="E4" s="190"/>
      <c r="F4" s="190"/>
      <c r="G4" s="190"/>
      <c r="H4" s="191"/>
      <c r="I4" s="193" t="s">
        <v>225</v>
      </c>
      <c r="J4" s="1"/>
      <c r="K4" s="1"/>
    </row>
    <row r="5" spans="1:11" ht="185.25" customHeight="1">
      <c r="A5" s="187"/>
      <c r="B5" s="192"/>
      <c r="C5" s="44" t="s">
        <v>220</v>
      </c>
      <c r="D5" s="44" t="s">
        <v>221</v>
      </c>
      <c r="E5" s="44" t="s">
        <v>222</v>
      </c>
      <c r="F5" s="44" t="s">
        <v>223</v>
      </c>
      <c r="G5" s="44" t="s">
        <v>224</v>
      </c>
      <c r="H5" s="45" t="s">
        <v>226</v>
      </c>
      <c r="I5" s="194"/>
      <c r="J5" s="1"/>
      <c r="K5" s="1"/>
    </row>
    <row r="6" spans="1:11" ht="17.25" customHeight="1">
      <c r="A6" s="32">
        <v>1</v>
      </c>
      <c r="B6" s="24">
        <v>2</v>
      </c>
      <c r="C6" s="32">
        <v>3</v>
      </c>
      <c r="D6" s="24">
        <v>4</v>
      </c>
      <c r="E6" s="32">
        <v>5</v>
      </c>
      <c r="F6" s="24">
        <v>6</v>
      </c>
      <c r="G6" s="32">
        <v>7</v>
      </c>
      <c r="H6" s="24">
        <v>8</v>
      </c>
      <c r="I6" s="32">
        <v>9</v>
      </c>
      <c r="J6" s="1"/>
      <c r="K6" s="1"/>
    </row>
    <row r="7" spans="1:11" ht="21">
      <c r="A7" s="79" t="s">
        <v>33</v>
      </c>
      <c r="B7" s="30" t="s">
        <v>237</v>
      </c>
      <c r="C7" s="19">
        <v>1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I7" s="19">
        <v>20</v>
      </c>
      <c r="J7" s="1"/>
      <c r="K7" s="1"/>
    </row>
    <row r="8" spans="1:11" ht="30" customHeight="1">
      <c r="A8" s="79" t="s">
        <v>196</v>
      </c>
      <c r="B8" s="30" t="s">
        <v>236</v>
      </c>
      <c r="C8" s="19">
        <v>1</v>
      </c>
      <c r="D8" s="19">
        <v>1</v>
      </c>
      <c r="E8" s="19">
        <v>1</v>
      </c>
      <c r="F8" s="19">
        <v>1</v>
      </c>
      <c r="G8" s="19">
        <v>1</v>
      </c>
      <c r="H8" s="19">
        <v>1</v>
      </c>
      <c r="I8" s="19">
        <v>20</v>
      </c>
      <c r="J8" s="1"/>
      <c r="K8" s="1"/>
    </row>
    <row r="9" spans="1:11">
      <c r="A9" s="37" t="s">
        <v>26</v>
      </c>
      <c r="B9" s="21" t="s">
        <v>29</v>
      </c>
      <c r="C9" s="19">
        <v>2</v>
      </c>
      <c r="D9" s="19">
        <v>2</v>
      </c>
      <c r="E9" s="19">
        <v>2</v>
      </c>
      <c r="F9" s="19">
        <v>2</v>
      </c>
      <c r="G9" s="19">
        <v>2</v>
      </c>
      <c r="H9" s="19">
        <v>2</v>
      </c>
      <c r="I9" s="19">
        <v>40</v>
      </c>
      <c r="J9" s="1"/>
      <c r="K9" s="1"/>
    </row>
  </sheetData>
  <mergeCells count="7">
    <mergeCell ref="B1:I1"/>
    <mergeCell ref="A4:A5"/>
    <mergeCell ref="C4:H4"/>
    <mergeCell ref="B4:B5"/>
    <mergeCell ref="I4:I5"/>
    <mergeCell ref="B3:I3"/>
    <mergeCell ref="A2:I2"/>
  </mergeCells>
  <pageMargins left="0.25" right="0.25" top="0.75" bottom="0.75" header="0.3" footer="0.3"/>
  <pageSetup paperSize="9" scale="92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J13"/>
  <sheetViews>
    <sheetView view="pageBreakPreview" zoomScale="115" zoomScaleNormal="130" zoomScaleSheetLayoutView="115" workbookViewId="0">
      <selection activeCell="A3" sqref="A3:J3"/>
    </sheetView>
  </sheetViews>
  <sheetFormatPr defaultRowHeight="15"/>
  <cols>
    <col min="1" max="1" width="5.42578125" customWidth="1"/>
    <col min="2" max="2" width="36.85546875" customWidth="1"/>
    <col min="3" max="3" width="17.42578125" customWidth="1"/>
    <col min="4" max="4" width="15.5703125" customWidth="1"/>
    <col min="5" max="5" width="12.85546875" customWidth="1"/>
    <col min="6" max="6" width="12.5703125" customWidth="1"/>
    <col min="7" max="7" width="16.5703125" customWidth="1"/>
    <col min="8" max="8" width="22" customWidth="1"/>
    <col min="9" max="9" width="18.7109375" customWidth="1"/>
    <col min="10" max="10" width="25.28515625" customWidth="1"/>
  </cols>
  <sheetData>
    <row r="1" spans="1:10">
      <c r="A1" s="202"/>
      <c r="B1" s="202"/>
      <c r="C1" s="202"/>
      <c r="D1" s="202"/>
      <c r="E1" s="202"/>
      <c r="F1" s="202"/>
      <c r="G1" s="202"/>
      <c r="H1" s="202"/>
      <c r="I1" s="202"/>
      <c r="J1" s="202"/>
    </row>
    <row r="2" spans="1:10">
      <c r="A2" s="199" t="s">
        <v>114</v>
      </c>
      <c r="B2" s="200"/>
      <c r="C2" s="200"/>
      <c r="D2" s="200"/>
      <c r="E2" s="200"/>
      <c r="F2" s="200"/>
      <c r="G2" s="200"/>
      <c r="H2" s="200"/>
      <c r="I2" s="200"/>
      <c r="J2" s="201"/>
    </row>
    <row r="3" spans="1:10">
      <c r="A3" s="216" t="s">
        <v>235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0" s="52" customFormat="1" ht="88.5" customHeight="1">
      <c r="A4" s="41" t="s">
        <v>19</v>
      </c>
      <c r="B4" s="42" t="s">
        <v>210</v>
      </c>
      <c r="C4" s="58" t="s">
        <v>66</v>
      </c>
      <c r="D4" s="59" t="s">
        <v>68</v>
      </c>
      <c r="E4" s="59" t="s">
        <v>67</v>
      </c>
      <c r="F4" s="59" t="s">
        <v>101</v>
      </c>
      <c r="G4" s="59" t="s">
        <v>103</v>
      </c>
      <c r="H4" s="59" t="s">
        <v>102</v>
      </c>
      <c r="I4" s="59" t="s">
        <v>109</v>
      </c>
      <c r="J4" s="59" t="s">
        <v>110</v>
      </c>
    </row>
    <row r="5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</row>
    <row r="6" spans="1:10" ht="21">
      <c r="A6" s="72" t="s">
        <v>33</v>
      </c>
      <c r="B6" s="30" t="s">
        <v>235</v>
      </c>
      <c r="C6" s="18">
        <v>7574</v>
      </c>
      <c r="D6" s="18">
        <v>100</v>
      </c>
      <c r="E6" s="18">
        <v>0</v>
      </c>
      <c r="F6" s="18">
        <v>0</v>
      </c>
      <c r="G6" s="18">
        <v>50</v>
      </c>
      <c r="H6" s="18">
        <v>0</v>
      </c>
      <c r="I6" s="18">
        <v>0</v>
      </c>
      <c r="J6" s="18">
        <v>100</v>
      </c>
    </row>
    <row r="7" spans="1:10" ht="31.5">
      <c r="A7" s="15" t="s">
        <v>196</v>
      </c>
      <c r="B7" s="30" t="s">
        <v>236</v>
      </c>
      <c r="C7" s="18">
        <v>3046</v>
      </c>
      <c r="D7" s="18">
        <v>100</v>
      </c>
      <c r="E7" s="18"/>
      <c r="F7" s="18"/>
      <c r="G7" s="18">
        <v>50</v>
      </c>
      <c r="H7" s="18">
        <v>0</v>
      </c>
      <c r="I7" s="18">
        <v>0</v>
      </c>
      <c r="J7" s="18">
        <v>100</v>
      </c>
    </row>
    <row r="8" spans="1:10">
      <c r="A8" s="16" t="s">
        <v>26</v>
      </c>
      <c r="B8" s="14" t="s">
        <v>29</v>
      </c>
      <c r="C8" s="18">
        <f>C6+C7</f>
        <v>10620</v>
      </c>
      <c r="D8" s="18">
        <v>100</v>
      </c>
      <c r="E8" s="18">
        <v>0</v>
      </c>
      <c r="F8" s="18">
        <v>0</v>
      </c>
      <c r="G8" s="18">
        <v>50</v>
      </c>
      <c r="H8" s="18">
        <v>0</v>
      </c>
      <c r="I8" s="18">
        <v>0</v>
      </c>
      <c r="J8" s="18">
        <v>100</v>
      </c>
    </row>
    <row r="9" spans="1:10" ht="12" customHeight="1"/>
    <row r="10" spans="1:10">
      <c r="A10" s="85" t="s">
        <v>117</v>
      </c>
      <c r="B10" s="85"/>
      <c r="C10" s="85"/>
      <c r="D10" s="85"/>
      <c r="E10" s="85"/>
      <c r="F10" s="85"/>
      <c r="G10" s="85"/>
      <c r="H10" s="85"/>
      <c r="I10" s="85"/>
      <c r="J10" s="84"/>
    </row>
    <row r="11" spans="1:10">
      <c r="A11" s="85" t="s">
        <v>115</v>
      </c>
      <c r="B11" s="85"/>
      <c r="C11" s="85"/>
      <c r="D11" s="85"/>
      <c r="E11" s="85"/>
      <c r="F11" s="85"/>
      <c r="G11" s="85"/>
      <c r="H11" s="85"/>
      <c r="I11" s="85"/>
      <c r="J11" s="84"/>
    </row>
    <row r="12" spans="1:10">
      <c r="A12" s="85" t="s">
        <v>178</v>
      </c>
      <c r="B12" s="85"/>
      <c r="C12" s="85"/>
      <c r="D12" s="85"/>
      <c r="E12" s="85"/>
      <c r="F12" s="85"/>
      <c r="G12" s="85"/>
      <c r="H12" s="85"/>
      <c r="I12" s="85"/>
      <c r="J12" s="84"/>
    </row>
    <row r="13" spans="1:10">
      <c r="A13" s="85" t="s">
        <v>116</v>
      </c>
      <c r="B13" s="85"/>
      <c r="C13" s="85"/>
      <c r="D13" s="85"/>
      <c r="E13" s="85"/>
      <c r="F13" s="85"/>
      <c r="G13" s="85"/>
      <c r="H13" s="85"/>
      <c r="I13" s="85"/>
      <c r="J13" s="84"/>
    </row>
  </sheetData>
  <mergeCells count="3">
    <mergeCell ref="A2:J2"/>
    <mergeCell ref="A3:J3"/>
    <mergeCell ref="A1:J1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1"/>
  <sheetViews>
    <sheetView tabSelected="1" view="pageBreakPreview" zoomScale="90" zoomScaleNormal="85" zoomScaleSheetLayoutView="90" workbookViewId="0">
      <selection activeCell="A3" sqref="A3:N3"/>
    </sheetView>
  </sheetViews>
  <sheetFormatPr defaultColWidth="8.42578125" defaultRowHeight="15"/>
  <cols>
    <col min="1" max="1" width="4.5703125" customWidth="1"/>
    <col min="2" max="2" width="44.28515625" customWidth="1"/>
    <col min="3" max="3" width="15" customWidth="1"/>
    <col min="4" max="4" width="13.85546875" customWidth="1"/>
    <col min="5" max="7" width="15" customWidth="1"/>
    <col min="8" max="8" width="11.7109375" customWidth="1"/>
    <col min="9" max="9" width="10.85546875" customWidth="1"/>
    <col min="10" max="10" width="9.140625" customWidth="1"/>
    <col min="11" max="12" width="12.28515625" customWidth="1"/>
    <col min="13" max="13" width="10.28515625" customWidth="1"/>
    <col min="14" max="14" width="9.42578125" customWidth="1"/>
  </cols>
  <sheetData>
    <row r="1" spans="1:14" ht="18.7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04" t="s">
        <v>81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</row>
    <row r="3" spans="1:14" ht="20.100000000000001" customHeight="1">
      <c r="A3" s="217" t="s">
        <v>235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20.100000000000001" customHeight="1">
      <c r="B4" s="27"/>
      <c r="C4" s="27"/>
      <c r="D4" s="27"/>
      <c r="E4" s="27"/>
      <c r="F4" s="27"/>
      <c r="G4" s="1"/>
      <c r="H4" s="1"/>
    </row>
    <row r="5" spans="1:14" ht="20.100000000000001" customHeight="1">
      <c r="A5" s="136" t="s">
        <v>19</v>
      </c>
      <c r="B5" s="136" t="s">
        <v>218</v>
      </c>
      <c r="C5" s="192" t="s">
        <v>227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1:14" ht="15.75" customHeight="1">
      <c r="A6" s="136"/>
      <c r="B6" s="136"/>
      <c r="C6" s="210" t="s">
        <v>32</v>
      </c>
      <c r="D6" s="211"/>
      <c r="E6" s="211"/>
      <c r="F6" s="212"/>
      <c r="G6" s="189" t="s">
        <v>20</v>
      </c>
      <c r="H6" s="190"/>
      <c r="I6" s="190"/>
      <c r="J6" s="190"/>
      <c r="K6" s="190"/>
      <c r="L6" s="190"/>
      <c r="M6" s="190"/>
      <c r="N6" s="191"/>
    </row>
    <row r="7" spans="1:14" ht="15.75" customHeight="1">
      <c r="A7" s="136"/>
      <c r="B7" s="136"/>
      <c r="C7" s="213"/>
      <c r="D7" s="214"/>
      <c r="E7" s="214"/>
      <c r="F7" s="215"/>
      <c r="G7" s="207" t="s">
        <v>76</v>
      </c>
      <c r="H7" s="208"/>
      <c r="I7" s="208"/>
      <c r="J7" s="209"/>
      <c r="K7" s="207" t="s">
        <v>77</v>
      </c>
      <c r="L7" s="208"/>
      <c r="M7" s="208"/>
      <c r="N7" s="209"/>
    </row>
    <row r="8" spans="1:14" ht="69" customHeight="1">
      <c r="A8" s="136"/>
      <c r="B8" s="136"/>
      <c r="C8" s="44" t="s">
        <v>16</v>
      </c>
      <c r="D8" s="44" t="s">
        <v>17</v>
      </c>
      <c r="E8" s="44" t="s">
        <v>65</v>
      </c>
      <c r="F8" s="44" t="s">
        <v>18</v>
      </c>
      <c r="G8" s="46" t="s">
        <v>69</v>
      </c>
      <c r="H8" s="46" t="s">
        <v>31</v>
      </c>
      <c r="I8" s="46" t="s">
        <v>70</v>
      </c>
      <c r="J8" s="46" t="s">
        <v>71</v>
      </c>
      <c r="K8" s="46" t="s">
        <v>69</v>
      </c>
      <c r="L8" s="46" t="s">
        <v>31</v>
      </c>
      <c r="M8" s="46" t="s">
        <v>70</v>
      </c>
      <c r="N8" s="46" t="s">
        <v>71</v>
      </c>
    </row>
    <row r="9" spans="1:14">
      <c r="A9" s="72" t="s">
        <v>33</v>
      </c>
      <c r="B9" s="30" t="s">
        <v>233</v>
      </c>
      <c r="C9" s="18">
        <v>1</v>
      </c>
      <c r="D9" s="19"/>
      <c r="E9" s="19">
        <f>I9+M9+713.2</f>
        <v>981.2</v>
      </c>
      <c r="F9" s="19">
        <f>J9+514.9</f>
        <v>574.9</v>
      </c>
      <c r="G9" s="24">
        <v>1</v>
      </c>
      <c r="H9" s="24"/>
      <c r="I9" s="18">
        <v>268</v>
      </c>
      <c r="J9" s="18">
        <v>60</v>
      </c>
      <c r="K9" s="18"/>
      <c r="L9" s="18"/>
      <c r="M9" s="18"/>
      <c r="N9" s="18"/>
    </row>
    <row r="10" spans="1:14">
      <c r="A10" s="15" t="s">
        <v>196</v>
      </c>
      <c r="B10" s="30" t="s">
        <v>234</v>
      </c>
      <c r="C10" s="18">
        <v>1</v>
      </c>
      <c r="D10" s="19"/>
      <c r="E10" s="19">
        <f>I10+M10+547</f>
        <v>847</v>
      </c>
      <c r="F10" s="19">
        <f>J10</f>
        <v>32.799999999999997</v>
      </c>
      <c r="G10" s="24">
        <v>1</v>
      </c>
      <c r="H10" s="24"/>
      <c r="I10" s="18">
        <v>300</v>
      </c>
      <c r="J10" s="18">
        <v>32.799999999999997</v>
      </c>
      <c r="K10" s="18"/>
      <c r="L10" s="18"/>
      <c r="M10" s="18"/>
      <c r="N10" s="18"/>
    </row>
    <row r="11" spans="1:14">
      <c r="A11" s="16" t="s">
        <v>26</v>
      </c>
      <c r="B11" s="14" t="s">
        <v>29</v>
      </c>
      <c r="C11" s="18">
        <f>C9+C10</f>
        <v>2</v>
      </c>
      <c r="D11" s="18">
        <f t="shared" ref="D11:J11" si="0">D9+D10</f>
        <v>0</v>
      </c>
      <c r="E11" s="18">
        <f t="shared" si="0"/>
        <v>1828.2</v>
      </c>
      <c r="F11" s="18">
        <f t="shared" si="0"/>
        <v>607.69999999999993</v>
      </c>
      <c r="G11" s="18">
        <f t="shared" si="0"/>
        <v>2</v>
      </c>
      <c r="H11" s="18">
        <f t="shared" si="0"/>
        <v>0</v>
      </c>
      <c r="I11" s="18">
        <f t="shared" si="0"/>
        <v>568</v>
      </c>
      <c r="J11" s="18">
        <f t="shared" si="0"/>
        <v>92.8</v>
      </c>
      <c r="K11" s="18"/>
      <c r="L11" s="18"/>
      <c r="M11" s="18"/>
      <c r="N11" s="18"/>
    </row>
  </sheetData>
  <mergeCells count="10">
    <mergeCell ref="A1:N1"/>
    <mergeCell ref="A5:A8"/>
    <mergeCell ref="A2:N2"/>
    <mergeCell ref="K7:N7"/>
    <mergeCell ref="C5:N5"/>
    <mergeCell ref="G6:N6"/>
    <mergeCell ref="C6:F7"/>
    <mergeCell ref="G7:J7"/>
    <mergeCell ref="B5:B8"/>
    <mergeCell ref="A3:N3"/>
  </mergeCells>
  <pageMargins left="0.25" right="0.25" top="0.75" bottom="0.75" header="0.3" footer="0.3"/>
  <pageSetup paperSize="9" scale="7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Форма 1_лицензии</vt:lpstr>
      <vt:lpstr>форма 4_состояние системы обр</vt:lpstr>
      <vt:lpstr>форма 5_Интернет</vt:lpstr>
      <vt:lpstr>Форма 6_ЧС и пож</vt:lpstr>
      <vt:lpstr>Форма 7_АТЗ</vt:lpstr>
      <vt:lpstr>Форма 8_Сан-эпид</vt:lpstr>
      <vt:lpstr>Форма 9_COVID-19</vt:lpstr>
      <vt:lpstr>Форма 12_Учебники</vt:lpstr>
      <vt:lpstr>Форма 17_Финансы</vt:lpstr>
      <vt:lpstr>Лист1</vt:lpstr>
      <vt:lpstr>'Форма 1_лицензии'!Область_печати</vt:lpstr>
      <vt:lpstr>'Форма 12_Учебники'!Область_печати</vt:lpstr>
      <vt:lpstr>'Форма 17_Финансы'!Область_печати</vt:lpstr>
      <vt:lpstr>'форма 4_состояние системы обр'!Область_печати</vt:lpstr>
      <vt:lpstr>'форма 5_Интернет'!Область_печати</vt:lpstr>
      <vt:lpstr>'Форма 8_Сан-эпид'!Область_печати</vt:lpstr>
      <vt:lpstr>'Форма 9_COVID-19'!Область_печати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Безопасность</cp:lastModifiedBy>
  <cp:revision>1</cp:revision>
  <cp:lastPrinted>2024-07-12T02:31:51Z</cp:lastPrinted>
  <dcterms:created xsi:type="dcterms:W3CDTF">2022-05-04T12:40:58Z</dcterms:created>
  <dcterms:modified xsi:type="dcterms:W3CDTF">2024-07-12T02:32:04Z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